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185" yWindow="1710" windowWidth="18315" windowHeight="8250"/>
  </bookViews>
  <sheets>
    <sheet name="PL" sheetId="2" r:id="rId1"/>
  </sheets>
  <definedNames>
    <definedName name="_xlnm.Print_Area" localSheetId="0">PL!$A$1:$J$60</definedName>
    <definedName name="_xlnm.Print_Titles" localSheetId="0">PL!$4:$10</definedName>
  </definedNames>
  <calcPr calcId="145621"/>
</workbook>
</file>

<file path=xl/calcChain.xml><?xml version="1.0" encoding="utf-8"?>
<calcChain xmlns="http://schemas.openxmlformats.org/spreadsheetml/2006/main">
  <c r="J29" i="2" l="1"/>
  <c r="A35" i="2" l="1"/>
  <c r="A23" i="2"/>
  <c r="A17" i="2"/>
  <c r="A11" i="2"/>
  <c r="F17" i="2" l="1"/>
  <c r="J17" i="2"/>
  <c r="G17" i="2"/>
  <c r="J23" i="2"/>
  <c r="F23" i="2"/>
  <c r="G23" i="2"/>
  <c r="J35" i="2"/>
  <c r="G35" i="2"/>
  <c r="F35" i="2"/>
  <c r="J11" i="2"/>
  <c r="J51" i="2" s="1"/>
  <c r="G11" i="2"/>
  <c r="F11" i="2"/>
  <c r="A51" i="2"/>
  <c r="D51" i="2"/>
  <c r="F51" i="2" l="1"/>
  <c r="G51" i="2"/>
</calcChain>
</file>

<file path=xl/sharedStrings.xml><?xml version="1.0" encoding="utf-8"?>
<sst xmlns="http://schemas.openxmlformats.org/spreadsheetml/2006/main" count="48" uniqueCount="28">
  <si>
    <t>Destination:ISTANBUL,TURKEY</t>
    <phoneticPr fontId="2" type="noConversion"/>
  </si>
  <si>
    <t>MEAS(CBM)</t>
    <phoneticPr fontId="2" type="noConversion"/>
  </si>
  <si>
    <t>Remarks</t>
    <phoneticPr fontId="2" type="noConversion"/>
  </si>
  <si>
    <t>Gross Weight</t>
    <phoneticPr fontId="2" type="noConversion"/>
  </si>
  <si>
    <t>Quantity</t>
    <phoneticPr fontId="2" type="noConversion"/>
  </si>
  <si>
    <t>Ctn</t>
    <phoneticPr fontId="2" type="noConversion"/>
  </si>
  <si>
    <t xml:space="preserve">Tel: 90 212 2666290    FAX:+90 212 2666298  Attn: Akif Donmez </t>
    <phoneticPr fontId="2" type="noConversion"/>
  </si>
  <si>
    <t>DEREBOYU CADDESI NO:79/B 34387MECIDIYEKOY ISTANBUL</t>
    <phoneticPr fontId="2" type="noConversion"/>
  </si>
  <si>
    <t>Address:</t>
    <phoneticPr fontId="2" type="noConversion"/>
  </si>
  <si>
    <t>SEGMENT BILGISAYAR DIS TICARET LTD STI</t>
    <phoneticPr fontId="2" type="noConversion"/>
  </si>
  <si>
    <t>Customer:</t>
    <phoneticPr fontId="2" type="noConversion"/>
  </si>
  <si>
    <t>Date:</t>
    <phoneticPr fontId="2" type="noConversion"/>
  </si>
  <si>
    <t xml:space="preserve">PI NO: </t>
    <phoneticPr fontId="2" type="noConversion"/>
  </si>
  <si>
    <t>Packing List</t>
    <phoneticPr fontId="2" type="noConversion"/>
  </si>
  <si>
    <t>SEGMENT007</t>
    <phoneticPr fontId="2" type="noConversion"/>
  </si>
  <si>
    <t>QTY: 40PCS</t>
    <phoneticPr fontId="2" type="noConversion"/>
  </si>
  <si>
    <t>Net Weight</t>
    <phoneticPr fontId="2" type="noConversion"/>
  </si>
  <si>
    <t>SM-612AG Black</t>
    <phoneticPr fontId="2" type="noConversion"/>
  </si>
  <si>
    <t>SM-612AG /grey Black</t>
    <phoneticPr fontId="2" type="noConversion"/>
  </si>
  <si>
    <t>SM-612AG red/Black</t>
    <phoneticPr fontId="2" type="noConversion"/>
  </si>
  <si>
    <t>SM-612AG Blue/Black</t>
    <phoneticPr fontId="2" type="noConversion"/>
  </si>
  <si>
    <t>MEAS: 450*415*285MM</t>
  </si>
  <si>
    <t xml:space="preserve">MODEL NO:  SM-613  </t>
    <phoneticPr fontId="2" type="noConversion"/>
  </si>
  <si>
    <t>N.W.:5.55 KGS</t>
    <phoneticPr fontId="2" type="noConversion"/>
  </si>
  <si>
    <t>G.W.:6.40 KGS</t>
    <phoneticPr fontId="2" type="noConversion"/>
  </si>
  <si>
    <t>MODEL NO:   SM-613</t>
    <phoneticPr fontId="2" type="noConversion"/>
  </si>
  <si>
    <t>Container no:  UACU3137020</t>
    <phoneticPr fontId="2" type="noConversion"/>
  </si>
  <si>
    <t>Seal no:  1488574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</si>
</sst>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_ "/>
    <numFmt numFmtId="167" formatCode="[$-409]d\-mmm\-yy;@"/>
    <numFmt numFmtId="168" formatCode="0.000_);[Red]\(0.000\)"/>
  </numFmts>
  <fonts count="38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7"/>
      <name val="宋体"/>
      <family val="3"/>
      <charset val="134"/>
    </font>
    <font>
      <b/>
      <sz val="7"/>
      <name val="Lucida Sans Unicode"/>
      <family val="2"/>
    </font>
    <font>
      <sz val="12"/>
      <name val="Lucida Sans Unicode"/>
      <family val="2"/>
    </font>
    <font>
      <b/>
      <sz val="10"/>
      <name val="Times New Roman"/>
      <family val="1"/>
    </font>
    <font>
      <sz val="10"/>
      <name val="宋体"/>
      <family val="3"/>
      <charset val="134"/>
    </font>
    <font>
      <sz val="10"/>
      <name val="Times New Roman"/>
      <family val="1"/>
    </font>
    <font>
      <b/>
      <sz val="12"/>
      <name val="宋体"/>
      <family val="3"/>
      <charset val="134"/>
    </font>
    <font>
      <b/>
      <sz val="12"/>
      <name val="Times New Roman"/>
      <family val="1"/>
    </font>
    <font>
      <b/>
      <sz val="11"/>
      <name val="宋体"/>
      <family val="3"/>
      <charset val="134"/>
    </font>
    <font>
      <b/>
      <sz val="11"/>
      <name val="Lucida Sans Unicode"/>
      <family val="2"/>
    </font>
    <font>
      <sz val="10"/>
      <name val="Arial"/>
      <family val="2"/>
    </font>
    <font>
      <b/>
      <sz val="10"/>
      <name val="Lucida Sans Unicode"/>
      <family val="2"/>
    </font>
    <font>
      <sz val="10"/>
      <name val="Lucida Sans Unicode"/>
      <family val="2"/>
    </font>
    <font>
      <u/>
      <sz val="12"/>
      <color indexed="12"/>
      <name val="宋体"/>
      <family val="3"/>
      <charset val="134"/>
    </font>
    <font>
      <b/>
      <sz val="18"/>
      <name val="Lucida Sans Unicode"/>
      <family val="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1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1"/>
      <name val="Times New Roman"/>
      <family val="1"/>
    </font>
    <font>
      <b/>
      <sz val="10"/>
      <name val="宋体"/>
      <family val="3"/>
      <charset val="134"/>
    </font>
    <font>
      <u/>
      <sz val="12"/>
      <color indexed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6">
    <xf numFmtId="0" fontId="0" fillId="0" borderId="0"/>
    <xf numFmtId="0" fontId="1" fillId="0" borderId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9" borderId="0" applyNumberFormat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17" borderId="13" applyNumberFormat="0" applyAlignment="0" applyProtection="0"/>
    <xf numFmtId="0" fontId="27" fillId="8" borderId="14" applyNumberFormat="0" applyAlignment="0" applyProtection="0"/>
    <xf numFmtId="0" fontId="28" fillId="17" borderId="14" applyNumberFormat="0" applyAlignment="0" applyProtection="0"/>
    <xf numFmtId="0" fontId="29" fillId="18" borderId="15" applyNumberFormat="0" applyAlignment="0" applyProtection="0"/>
    <xf numFmtId="0" fontId="30" fillId="5" borderId="0" applyNumberFormat="0" applyBorder="0" applyAlignment="0" applyProtection="0"/>
    <xf numFmtId="0" fontId="31" fillId="4" borderId="0" applyNumberFormat="0" applyBorder="0" applyAlignment="0" applyProtection="0"/>
    <xf numFmtId="0" fontId="1" fillId="19" borderId="16" applyNumberFormat="0" applyFont="0" applyAlignment="0" applyProtection="0"/>
    <xf numFmtId="0" fontId="32" fillId="20" borderId="0" applyNumberFormat="0" applyBorder="0" applyAlignment="0" applyProtection="0"/>
    <xf numFmtId="0" fontId="13" fillId="0" borderId="0"/>
    <xf numFmtId="0" fontId="33" fillId="0" borderId="17" applyNumberFormat="0" applyFill="0" applyAlignment="0" applyProtection="0"/>
    <xf numFmtId="0" fontId="34" fillId="0" borderId="0" applyNumberFormat="0" applyFill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24" borderId="0" applyNumberFormat="0" applyBorder="0" applyAlignment="0" applyProtection="0"/>
    <xf numFmtId="0" fontId="13" fillId="0" borderId="0"/>
  </cellStyleXfs>
  <cellXfs count="11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center"/>
    </xf>
    <xf numFmtId="0" fontId="3" fillId="0" borderId="0" xfId="0" applyFont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right"/>
    </xf>
    <xf numFmtId="0" fontId="0" fillId="0" borderId="0" xfId="0" applyBorder="1" applyAlignment="1"/>
    <xf numFmtId="0" fontId="0" fillId="0" borderId="0" xfId="0" applyBorder="1"/>
    <xf numFmtId="0" fontId="0" fillId="0" borderId="0" xfId="0" applyAlignment="1"/>
    <xf numFmtId="0" fontId="7" fillId="0" borderId="0" xfId="0" applyFont="1"/>
    <xf numFmtId="0" fontId="5" fillId="0" borderId="2" xfId="0" applyFont="1" applyBorder="1" applyAlignment="1"/>
    <xf numFmtId="0" fontId="0" fillId="0" borderId="3" xfId="0" applyBorder="1"/>
    <xf numFmtId="0" fontId="11" fillId="0" borderId="0" xfId="0" applyFont="1"/>
    <xf numFmtId="0" fontId="0" fillId="0" borderId="0" xfId="0" applyAlignment="1">
      <alignment horizontal="center"/>
    </xf>
    <xf numFmtId="0" fontId="15" fillId="0" borderId="0" xfId="0" applyFont="1" applyAlignment="1">
      <alignment horizontal="right"/>
    </xf>
    <xf numFmtId="0" fontId="10" fillId="0" borderId="0" xfId="0" applyFont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5" fillId="0" borderId="0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4" xfId="0" applyBorder="1" applyAlignment="1">
      <alignment horizontal="right"/>
    </xf>
    <xf numFmtId="0" fontId="35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7" fillId="0" borderId="0" xfId="0" applyFont="1" applyBorder="1"/>
    <xf numFmtId="0" fontId="8" fillId="0" borderId="5" xfId="0" applyFont="1" applyBorder="1" applyAlignment="1">
      <alignment horizontal="center"/>
    </xf>
    <xf numFmtId="0" fontId="7" fillId="0" borderId="6" xfId="0" applyFont="1" applyBorder="1" applyAlignment="1"/>
    <xf numFmtId="0" fontId="7" fillId="0" borderId="0" xfId="0" applyFont="1" applyBorder="1" applyAlignment="1"/>
    <xf numFmtId="0" fontId="8" fillId="0" borderId="0" xfId="0" applyFont="1" applyBorder="1"/>
    <xf numFmtId="164" fontId="6" fillId="0" borderId="6" xfId="0" applyNumberFormat="1" applyFont="1" applyBorder="1" applyAlignment="1">
      <alignment horizontal="center"/>
    </xf>
    <xf numFmtId="0" fontId="7" fillId="0" borderId="4" xfId="0" applyFont="1" applyBorder="1" applyAlignment="1"/>
    <xf numFmtId="0" fontId="8" fillId="0" borderId="6" xfId="0" applyFont="1" applyFill="1" applyBorder="1" applyAlignment="1"/>
    <xf numFmtId="0" fontId="8" fillId="0" borderId="0" xfId="0" applyFont="1" applyFill="1" applyBorder="1" applyAlignment="1"/>
    <xf numFmtId="0" fontId="8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6" xfId="0" applyFont="1" applyBorder="1" applyAlignment="1"/>
    <xf numFmtId="0" fontId="12" fillId="2" borderId="18" xfId="0" applyFont="1" applyFill="1" applyBorder="1" applyAlignment="1">
      <alignment horizontal="center"/>
    </xf>
    <xf numFmtId="0" fontId="8" fillId="0" borderId="3" xfId="0" applyFont="1" applyBorder="1" applyAlignment="1">
      <alignment horizontal="left"/>
    </xf>
    <xf numFmtId="0" fontId="14" fillId="0" borderId="0" xfId="0" applyFont="1" applyAlignment="1"/>
    <xf numFmtId="0" fontId="8" fillId="0" borderId="0" xfId="0" applyFont="1" applyBorder="1" applyAlignment="1">
      <alignment horizontal="left"/>
    </xf>
    <xf numFmtId="167" fontId="15" fillId="0" borderId="0" xfId="0" applyNumberFormat="1" applyFont="1" applyAlignment="1">
      <alignment horizontal="center"/>
    </xf>
    <xf numFmtId="0" fontId="8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4" xfId="0" applyFont="1" applyBorder="1" applyAlignment="1"/>
    <xf numFmtId="0" fontId="17" fillId="0" borderId="0" xfId="0" applyFont="1" applyAlignment="1">
      <alignment horizontal="right"/>
    </xf>
    <xf numFmtId="0" fontId="0" fillId="0" borderId="0" xfId="0" applyAlignment="1">
      <alignment horizontal="left"/>
    </xf>
    <xf numFmtId="0" fontId="8" fillId="0" borderId="4" xfId="0" applyFont="1" applyBorder="1" applyAlignment="1"/>
    <xf numFmtId="0" fontId="12" fillId="2" borderId="7" xfId="0" applyFont="1" applyFill="1" applyBorder="1" applyAlignment="1">
      <alignment horizontal="center"/>
    </xf>
    <xf numFmtId="168" fontId="0" fillId="0" borderId="0" xfId="0" applyNumberFormat="1"/>
    <xf numFmtId="168" fontId="5" fillId="0" borderId="0" xfId="0" applyNumberFormat="1" applyFont="1" applyAlignment="1">
      <alignment horizontal="center"/>
    </xf>
    <xf numFmtId="168" fontId="15" fillId="0" borderId="0" xfId="0" applyNumberFormat="1" applyFont="1" applyAlignment="1">
      <alignment horizontal="center"/>
    </xf>
    <xf numFmtId="168" fontId="5" fillId="0" borderId="0" xfId="0" applyNumberFormat="1" applyFont="1" applyAlignment="1">
      <alignment horizontal="left"/>
    </xf>
    <xf numFmtId="168" fontId="12" fillId="2" borderId="8" xfId="0" applyNumberFormat="1" applyFont="1" applyFill="1" applyBorder="1" applyAlignment="1">
      <alignment horizontal="center"/>
    </xf>
    <xf numFmtId="168" fontId="7" fillId="0" borderId="0" xfId="0" applyNumberFormat="1" applyFont="1"/>
    <xf numFmtId="168" fontId="5" fillId="2" borderId="0" xfId="0" applyNumberFormat="1" applyFont="1" applyFill="1" applyAlignment="1">
      <alignment horizontal="center"/>
    </xf>
    <xf numFmtId="168" fontId="5" fillId="0" borderId="2" xfId="0" applyNumberFormat="1" applyFont="1" applyBorder="1" applyAlignment="1">
      <alignment horizontal="center"/>
    </xf>
    <xf numFmtId="168" fontId="3" fillId="0" borderId="0" xfId="0" applyNumberFormat="1" applyFont="1"/>
    <xf numFmtId="0" fontId="8" fillId="0" borderId="19" xfId="0" applyFont="1" applyBorder="1" applyAlignment="1">
      <alignment horizontal="center"/>
    </xf>
    <xf numFmtId="0" fontId="7" fillId="0" borderId="5" xfId="0" applyFont="1" applyBorder="1" applyAlignment="1">
      <alignment horizontal="left"/>
    </xf>
    <xf numFmtId="0" fontId="7" fillId="0" borderId="5" xfId="0" applyFont="1" applyBorder="1" applyAlignment="1"/>
    <xf numFmtId="0" fontId="8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6" xfId="0" applyFont="1" applyBorder="1" applyAlignment="1"/>
    <xf numFmtId="0" fontId="8" fillId="0" borderId="4" xfId="0" applyFont="1" applyBorder="1" applyAlignment="1"/>
    <xf numFmtId="0" fontId="6" fillId="0" borderId="5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/>
    <xf numFmtId="0" fontId="7" fillId="0" borderId="6" xfId="0" applyFont="1" applyBorder="1" applyAlignment="1"/>
    <xf numFmtId="0" fontId="0" fillId="0" borderId="3" xfId="0" applyBorder="1" applyAlignment="1"/>
    <xf numFmtId="0" fontId="14" fillId="0" borderId="0" xfId="0" applyFont="1" applyAlignment="1"/>
    <xf numFmtId="0" fontId="8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0" fillId="0" borderId="0" xfId="0" applyAlignment="1">
      <alignment horizontal="left"/>
    </xf>
    <xf numFmtId="0" fontId="12" fillId="2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2" fillId="2" borderId="8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17" fillId="0" borderId="0" xfId="0" applyFont="1" applyAlignment="1">
      <alignment horizontal="center"/>
    </xf>
    <xf numFmtId="0" fontId="8" fillId="0" borderId="4" xfId="0" applyFont="1" applyBorder="1" applyAlignment="1">
      <alignment horizontal="left" shrinkToFit="1"/>
    </xf>
    <xf numFmtId="0" fontId="8" fillId="0" borderId="6" xfId="0" applyFont="1" applyBorder="1" applyAlignment="1">
      <alignment horizontal="left" shrinkToFit="1"/>
    </xf>
    <xf numFmtId="0" fontId="8" fillId="0" borderId="0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15" fontId="0" fillId="0" borderId="0" xfId="0" applyNumberFormat="1" applyAlignment="1">
      <alignment horizontal="left"/>
    </xf>
    <xf numFmtId="0" fontId="37" fillId="0" borderId="0" xfId="2" applyFont="1" applyAlignment="1" applyProtection="1">
      <alignment horizontal="center"/>
    </xf>
    <xf numFmtId="0" fontId="13" fillId="0" borderId="0" xfId="0" applyFont="1" applyAlignment="1">
      <alignment horizontal="center"/>
    </xf>
    <xf numFmtId="0" fontId="7" fillId="0" borderId="0" xfId="0" applyFont="1" applyBorder="1" applyAlignment="1"/>
    <xf numFmtId="0" fontId="0" fillId="0" borderId="1" xfId="0" applyBorder="1" applyAlignment="1"/>
    <xf numFmtId="0" fontId="5" fillId="0" borderId="2" xfId="0" applyFont="1" applyBorder="1" applyAlignment="1"/>
    <xf numFmtId="0" fontId="0" fillId="2" borderId="3" xfId="0" applyFill="1" applyBorder="1" applyAlignment="1">
      <alignment horizontal="left"/>
    </xf>
    <xf numFmtId="0" fontId="5" fillId="2" borderId="3" xfId="0" applyFont="1" applyFill="1" applyBorder="1" applyAlignment="1">
      <alignment horizontal="right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8" fillId="0" borderId="4" xfId="0" applyFont="1" applyBorder="1" applyAlignment="1"/>
    <xf numFmtId="0" fontId="6" fillId="0" borderId="4" xfId="0" applyFont="1" applyBorder="1" applyAlignment="1">
      <alignment horizontal="center"/>
    </xf>
    <xf numFmtId="0" fontId="36" fillId="0" borderId="6" xfId="0" applyFont="1" applyBorder="1" applyAlignment="1">
      <alignment horizontal="center"/>
    </xf>
    <xf numFmtId="0" fontId="12" fillId="2" borderId="7" xfId="0" applyFont="1" applyFill="1" applyBorder="1" applyAlignment="1">
      <alignment horizontal="center"/>
    </xf>
  </cellXfs>
  <cellStyles count="46">
    <cellStyle name="%20 - Vurgu1" xfId="3"/>
    <cellStyle name="%20 - Vurgu2" xfId="4"/>
    <cellStyle name="%20 - Vurgu3" xfId="5"/>
    <cellStyle name="%20 - Vurgu4" xfId="6"/>
    <cellStyle name="%20 - Vurgu5" xfId="7"/>
    <cellStyle name="%20 - Vurgu6" xfId="8"/>
    <cellStyle name="%40 - Vurgu1" xfId="9"/>
    <cellStyle name="%40 - Vurgu2" xfId="10"/>
    <cellStyle name="%40 - Vurgu3" xfId="11"/>
    <cellStyle name="%40 - Vurgu4" xfId="12"/>
    <cellStyle name="%40 - Vurgu5" xfId="13"/>
    <cellStyle name="%40 - Vurgu6" xfId="14"/>
    <cellStyle name="%60 - Vurgu1" xfId="15"/>
    <cellStyle name="%60 - Vurgu2" xfId="16"/>
    <cellStyle name="%60 - Vurgu3" xfId="17"/>
    <cellStyle name="%60 - Vurgu4" xfId="18"/>
    <cellStyle name="%60 - Vurgu5" xfId="19"/>
    <cellStyle name="%60 - Vurgu6" xfId="20"/>
    <cellStyle name="Açıklama Metni" xfId="21"/>
    <cellStyle name="Ana Başlık" xfId="22"/>
    <cellStyle name="Bağlı Hücre" xfId="23"/>
    <cellStyle name="Başlık 1" xfId="24"/>
    <cellStyle name="Başlık 2" xfId="25"/>
    <cellStyle name="Başlık 3" xfId="26"/>
    <cellStyle name="Başlık 4" xfId="27"/>
    <cellStyle name="Çıkış" xfId="28"/>
    <cellStyle name="Giriş" xfId="29"/>
    <cellStyle name="Hesaplama" xfId="30"/>
    <cellStyle name="İşaretli Hücre" xfId="31"/>
    <cellStyle name="İyi" xfId="32"/>
    <cellStyle name="Köprü" xfId="2" builtinId="8"/>
    <cellStyle name="Kötü" xfId="33"/>
    <cellStyle name="Normal" xfId="0" builtinId="0"/>
    <cellStyle name="Not" xfId="34"/>
    <cellStyle name="Nötr" xfId="35"/>
    <cellStyle name="Stil 1" xfId="36"/>
    <cellStyle name="Toplam" xfId="37"/>
    <cellStyle name="Uyarı Metni" xfId="38"/>
    <cellStyle name="Vurgu1" xfId="39"/>
    <cellStyle name="Vurgu2" xfId="40"/>
    <cellStyle name="Vurgu3" xfId="41"/>
    <cellStyle name="Vurgu4" xfId="42"/>
    <cellStyle name="Vurgu5" xfId="43"/>
    <cellStyle name="Vurgu6" xfId="44"/>
    <cellStyle name="常规_Book1" xfId="1"/>
    <cellStyle name="样式 1" xfId="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tabSelected="1" workbookViewId="0">
      <selection activeCell="K61" sqref="K61"/>
    </sheetView>
  </sheetViews>
  <sheetFormatPr defaultRowHeight="16.5"/>
  <cols>
    <col min="1" max="1" width="5.125" customWidth="1"/>
    <col min="2" max="2" width="5.875" customWidth="1"/>
    <col min="3" max="3" width="6.25" customWidth="1"/>
    <col min="4" max="4" width="14.75" style="14" customWidth="1"/>
    <col min="5" max="5" width="0.125" style="1" hidden="1" customWidth="1"/>
    <col min="6" max="6" width="16.5" style="57" customWidth="1"/>
    <col min="7" max="7" width="17.125" style="14" customWidth="1"/>
    <col min="8" max="8" width="6.125" style="2" customWidth="1"/>
    <col min="9" max="9" width="13.5" style="1" customWidth="1"/>
    <col min="10" max="10" width="12.875" style="61" customWidth="1"/>
  </cols>
  <sheetData>
    <row r="1" spans="1:10" ht="21.75" customHeight="1">
      <c r="A1" s="16"/>
      <c r="D1" s="48"/>
      <c r="E1" s="48"/>
      <c r="F1" s="56"/>
      <c r="G1" s="48"/>
      <c r="H1" s="48"/>
      <c r="I1" s="93" t="s">
        <v>13</v>
      </c>
      <c r="J1" s="93"/>
    </row>
    <row r="2" spans="1:10" ht="1.5" hidden="1" customHeight="1">
      <c r="D2" s="2"/>
      <c r="G2" s="3"/>
      <c r="J2" s="60"/>
    </row>
    <row r="3" spans="1:10" ht="18.75" customHeight="1">
      <c r="A3" s="86"/>
      <c r="B3" s="86"/>
      <c r="C3" s="86"/>
      <c r="D3" s="86"/>
      <c r="E3" s="86"/>
      <c r="F3" s="86"/>
      <c r="G3" s="86"/>
      <c r="H3" s="86"/>
      <c r="I3" s="86"/>
      <c r="J3" s="60"/>
    </row>
    <row r="4" spans="1:10" ht="1.5" hidden="1" customHeight="1"/>
    <row r="5" spans="1:10" ht="12.75" customHeight="1">
      <c r="A5" s="102"/>
      <c r="B5" s="103"/>
      <c r="C5" s="103"/>
      <c r="D5" s="103"/>
      <c r="G5" s="47"/>
      <c r="H5" s="99" t="s">
        <v>12</v>
      </c>
      <c r="I5" s="100"/>
      <c r="J5" s="62" t="s">
        <v>14</v>
      </c>
    </row>
    <row r="6" spans="1:10" ht="10.5" customHeight="1">
      <c r="I6" s="15" t="s">
        <v>11</v>
      </c>
      <c r="J6" s="46">
        <v>41300</v>
      </c>
    </row>
    <row r="7" spans="1:10">
      <c r="A7" s="85" t="s">
        <v>10</v>
      </c>
      <c r="B7" s="82"/>
      <c r="C7" s="87" t="s">
        <v>9</v>
      </c>
      <c r="D7" s="87"/>
      <c r="E7" s="87"/>
      <c r="F7" s="87"/>
      <c r="G7" s="87"/>
      <c r="H7" s="101"/>
      <c r="I7" s="88"/>
    </row>
    <row r="8" spans="1:10">
      <c r="A8" s="85" t="s">
        <v>8</v>
      </c>
      <c r="B8" s="82"/>
      <c r="C8" s="45" t="s">
        <v>7</v>
      </c>
      <c r="D8" s="45"/>
      <c r="E8" s="45"/>
      <c r="F8" s="45"/>
      <c r="G8" s="45"/>
      <c r="H8" s="45"/>
      <c r="I8" s="45"/>
      <c r="J8" s="63"/>
    </row>
    <row r="9" spans="1:10" ht="17.25" thickBot="1">
      <c r="A9" s="44"/>
      <c r="B9" s="9"/>
      <c r="C9" s="43" t="s">
        <v>6</v>
      </c>
      <c r="D9" s="43"/>
      <c r="E9" s="43"/>
      <c r="F9" s="43"/>
      <c r="G9" s="43"/>
      <c r="H9" s="43"/>
      <c r="I9" s="43"/>
      <c r="J9" s="63"/>
    </row>
    <row r="10" spans="1:10" s="13" customFormat="1" ht="19.5" customHeight="1" thickBot="1">
      <c r="A10" s="89" t="s">
        <v>5</v>
      </c>
      <c r="B10" s="89"/>
      <c r="C10" s="92"/>
      <c r="D10" s="91" t="s">
        <v>4</v>
      </c>
      <c r="E10" s="115"/>
      <c r="F10" s="59" t="s">
        <v>16</v>
      </c>
      <c r="G10" s="42" t="s">
        <v>3</v>
      </c>
      <c r="H10" s="91" t="s">
        <v>2</v>
      </c>
      <c r="I10" s="90"/>
      <c r="J10" s="64" t="s">
        <v>1</v>
      </c>
    </row>
    <row r="11" spans="1:10" s="10" customFormat="1" ht="12.2" customHeight="1">
      <c r="A11" s="96">
        <f>D11/40</f>
        <v>202</v>
      </c>
      <c r="B11" s="98"/>
      <c r="C11" s="97"/>
      <c r="D11" s="37">
        <v>8080</v>
      </c>
      <c r="E11" s="26"/>
      <c r="F11" s="69">
        <f>A11*5.55</f>
        <v>1121.0999999999999</v>
      </c>
      <c r="G11" s="29">
        <f>A11*6.4</f>
        <v>1292.8000000000002</v>
      </c>
      <c r="H11" s="94" t="s">
        <v>22</v>
      </c>
      <c r="I11" s="95"/>
      <c r="J11" s="62">
        <f>(0.45*0.415*0.285)*A11</f>
        <v>10.751197499999998</v>
      </c>
    </row>
    <row r="12" spans="1:10" s="10" customFormat="1" ht="12.2" customHeight="1">
      <c r="A12" s="96"/>
      <c r="B12" s="98"/>
      <c r="C12" s="97"/>
      <c r="D12" s="37" t="s">
        <v>17</v>
      </c>
      <c r="E12" s="26"/>
      <c r="F12" s="70"/>
      <c r="G12" s="29"/>
      <c r="H12" s="58" t="s">
        <v>15</v>
      </c>
      <c r="I12" s="41"/>
      <c r="J12" s="62"/>
    </row>
    <row r="13" spans="1:10" s="10" customFormat="1" ht="12.2" customHeight="1">
      <c r="A13" s="96"/>
      <c r="B13" s="78"/>
      <c r="C13" s="97"/>
      <c r="D13" s="37"/>
      <c r="E13" s="26"/>
      <c r="F13" s="70"/>
      <c r="G13" s="25"/>
      <c r="H13" s="76" t="s">
        <v>23</v>
      </c>
      <c r="I13" s="30"/>
      <c r="J13" s="62"/>
    </row>
    <row r="14" spans="1:10" s="10" customFormat="1" ht="12.2" customHeight="1">
      <c r="A14" s="28"/>
      <c r="B14" s="104"/>
      <c r="C14" s="83"/>
      <c r="D14" s="27"/>
      <c r="E14" s="26"/>
      <c r="F14" s="70"/>
      <c r="G14" s="29"/>
      <c r="H14" s="76" t="s">
        <v>24</v>
      </c>
      <c r="I14" s="30"/>
      <c r="J14" s="62"/>
    </row>
    <row r="15" spans="1:10" s="10" customFormat="1" ht="12.2" customHeight="1">
      <c r="A15" s="28"/>
      <c r="B15" s="104"/>
      <c r="C15" s="83"/>
      <c r="D15" s="27"/>
      <c r="E15" s="26"/>
      <c r="F15" s="70"/>
      <c r="G15" s="25"/>
      <c r="H15" s="112" t="s">
        <v>21</v>
      </c>
      <c r="I15" s="83"/>
      <c r="J15" s="62"/>
    </row>
    <row r="16" spans="1:10" s="10" customFormat="1" ht="12.2" customHeight="1">
      <c r="A16" s="40"/>
      <c r="B16" s="39"/>
      <c r="C16" s="38"/>
      <c r="D16" s="37"/>
      <c r="E16" s="26"/>
      <c r="F16" s="70"/>
      <c r="G16" s="29"/>
      <c r="H16" s="94"/>
      <c r="I16" s="95"/>
      <c r="J16" s="62"/>
    </row>
    <row r="17" spans="1:10" s="10" customFormat="1" ht="12.2" customHeight="1">
      <c r="A17" s="96">
        <f>D17/40</f>
        <v>101</v>
      </c>
      <c r="B17" s="98"/>
      <c r="C17" s="97"/>
      <c r="D17" s="37">
        <v>4040</v>
      </c>
      <c r="E17" s="26"/>
      <c r="F17" s="29">
        <f>A17*5.55</f>
        <v>560.54999999999995</v>
      </c>
      <c r="G17" s="29">
        <f>A17*6.4</f>
        <v>646.40000000000009</v>
      </c>
      <c r="H17" s="94" t="s">
        <v>25</v>
      </c>
      <c r="I17" s="95"/>
      <c r="J17" s="62">
        <f>(0.45*0.415*0.285)*A17</f>
        <v>5.3755987499999991</v>
      </c>
    </row>
    <row r="18" spans="1:10" s="10" customFormat="1" ht="12.2" customHeight="1">
      <c r="A18" s="96"/>
      <c r="B18" s="98"/>
      <c r="C18" s="97"/>
      <c r="D18" s="37" t="s">
        <v>18</v>
      </c>
      <c r="E18" s="26"/>
      <c r="F18" s="70"/>
      <c r="G18" s="29"/>
      <c r="H18" s="76" t="s">
        <v>15</v>
      </c>
      <c r="I18" s="41"/>
      <c r="J18" s="62"/>
    </row>
    <row r="19" spans="1:10" s="10" customFormat="1" ht="12.2" customHeight="1">
      <c r="A19" s="96"/>
      <c r="B19" s="78"/>
      <c r="C19" s="97"/>
      <c r="D19" s="37"/>
      <c r="E19" s="26"/>
      <c r="F19" s="70"/>
      <c r="G19" s="25"/>
      <c r="H19" s="76" t="s">
        <v>23</v>
      </c>
      <c r="I19" s="75"/>
      <c r="J19" s="62"/>
    </row>
    <row r="20" spans="1:10" s="10" customFormat="1" ht="12.2" customHeight="1">
      <c r="A20" s="28"/>
      <c r="B20" s="104"/>
      <c r="C20" s="83"/>
      <c r="D20" s="27"/>
      <c r="E20" s="26"/>
      <c r="F20" s="70"/>
      <c r="G20" s="29"/>
      <c r="H20" s="76" t="s">
        <v>24</v>
      </c>
      <c r="I20" s="75"/>
      <c r="J20" s="62"/>
    </row>
    <row r="21" spans="1:10" s="10" customFormat="1" ht="12.2" customHeight="1">
      <c r="A21" s="28"/>
      <c r="B21" s="104"/>
      <c r="C21" s="83"/>
      <c r="D21" s="27"/>
      <c r="E21" s="26"/>
      <c r="F21" s="70"/>
      <c r="G21" s="25"/>
      <c r="H21" s="112" t="s">
        <v>21</v>
      </c>
      <c r="I21" s="83"/>
      <c r="J21" s="62"/>
    </row>
    <row r="22" spans="1:10" s="10" customFormat="1" ht="12.2" customHeight="1">
      <c r="A22" s="52"/>
      <c r="B22" s="54"/>
      <c r="C22" s="53"/>
      <c r="D22" s="37"/>
      <c r="E22" s="26"/>
      <c r="F22" s="70"/>
      <c r="G22" s="29"/>
      <c r="H22" s="94"/>
      <c r="I22" s="95"/>
      <c r="J22" s="62"/>
    </row>
    <row r="23" spans="1:10" s="10" customFormat="1" ht="12.2" customHeight="1">
      <c r="A23" s="96">
        <f>D23/40</f>
        <v>126</v>
      </c>
      <c r="B23" s="98"/>
      <c r="C23" s="97"/>
      <c r="D23" s="37">
        <v>5040</v>
      </c>
      <c r="E23" s="26"/>
      <c r="F23" s="29">
        <f>A23*5.55</f>
        <v>699.3</v>
      </c>
      <c r="G23" s="29">
        <f>A23*6.4</f>
        <v>806.40000000000009</v>
      </c>
      <c r="H23" s="94" t="s">
        <v>25</v>
      </c>
      <c r="I23" s="95"/>
      <c r="J23" s="62">
        <f>(0.45*0.415*0.285)*A23</f>
        <v>6.7061924999999993</v>
      </c>
    </row>
    <row r="24" spans="1:10" s="10" customFormat="1" ht="12.2" customHeight="1">
      <c r="A24" s="96"/>
      <c r="B24" s="98"/>
      <c r="C24" s="97"/>
      <c r="D24" s="37" t="s">
        <v>19</v>
      </c>
      <c r="E24" s="26"/>
      <c r="F24" s="70"/>
      <c r="G24" s="29"/>
      <c r="H24" s="76" t="s">
        <v>15</v>
      </c>
      <c r="I24" s="41"/>
      <c r="J24" s="62"/>
    </row>
    <row r="25" spans="1:10" s="10" customFormat="1" ht="12.2" customHeight="1">
      <c r="A25" s="96"/>
      <c r="B25" s="78"/>
      <c r="C25" s="97"/>
      <c r="D25" s="37"/>
      <c r="E25" s="26"/>
      <c r="F25" s="70"/>
      <c r="G25" s="25"/>
      <c r="H25" s="76" t="s">
        <v>23</v>
      </c>
      <c r="I25" s="75"/>
      <c r="J25" s="62"/>
    </row>
    <row r="26" spans="1:10" s="10" customFormat="1" ht="12.2" customHeight="1">
      <c r="A26" s="28"/>
      <c r="B26" s="104"/>
      <c r="C26" s="83"/>
      <c r="D26" s="27"/>
      <c r="E26" s="26"/>
      <c r="F26" s="70"/>
      <c r="G26" s="29"/>
      <c r="H26" s="76" t="s">
        <v>24</v>
      </c>
      <c r="I26" s="75"/>
      <c r="J26" s="62"/>
    </row>
    <row r="27" spans="1:10" s="10" customFormat="1" ht="12.2" customHeight="1">
      <c r="A27" s="28"/>
      <c r="B27" s="104"/>
      <c r="C27" s="83"/>
      <c r="D27" s="27"/>
      <c r="E27" s="26"/>
      <c r="F27" s="70"/>
      <c r="G27" s="25"/>
      <c r="H27" s="112" t="s">
        <v>21</v>
      </c>
      <c r="I27" s="83"/>
      <c r="J27" s="62"/>
    </row>
    <row r="28" spans="1:10" s="10" customFormat="1" ht="12.2" customHeight="1">
      <c r="A28" s="52"/>
      <c r="B28" s="54"/>
      <c r="C28" s="53"/>
      <c r="D28" s="37"/>
      <c r="E28" s="26"/>
      <c r="F28" s="70"/>
      <c r="G28" s="29"/>
      <c r="H28" s="94"/>
      <c r="I28" s="95"/>
      <c r="J28" s="62"/>
    </row>
    <row r="29" spans="1:10" s="10" customFormat="1" ht="12.2" customHeight="1">
      <c r="A29" s="96">
        <v>1</v>
      </c>
      <c r="B29" s="98"/>
      <c r="C29" s="97"/>
      <c r="D29" s="37">
        <v>10</v>
      </c>
      <c r="E29" s="26"/>
      <c r="F29" s="29">
        <v>1.38</v>
      </c>
      <c r="G29" s="29">
        <v>2.23</v>
      </c>
      <c r="H29" s="94" t="s">
        <v>25</v>
      </c>
      <c r="I29" s="95"/>
      <c r="J29" s="62">
        <f>(0.45*0.415*0.285)*A29</f>
        <v>5.3223749999999993E-2</v>
      </c>
    </row>
    <row r="30" spans="1:10" s="10" customFormat="1" ht="12.2" customHeight="1">
      <c r="A30" s="96"/>
      <c r="B30" s="98"/>
      <c r="C30" s="97"/>
      <c r="D30" s="37" t="s">
        <v>19</v>
      </c>
      <c r="E30" s="26"/>
      <c r="F30" s="70"/>
      <c r="G30" s="29"/>
      <c r="H30" s="76" t="s">
        <v>15</v>
      </c>
      <c r="I30" s="41"/>
      <c r="J30" s="62"/>
    </row>
    <row r="31" spans="1:10" s="10" customFormat="1" ht="12.2" customHeight="1">
      <c r="A31" s="96"/>
      <c r="B31" s="78"/>
      <c r="C31" s="97"/>
      <c r="D31" s="37"/>
      <c r="E31" s="26"/>
      <c r="F31" s="70"/>
      <c r="G31" s="25"/>
      <c r="H31" s="76" t="s">
        <v>23</v>
      </c>
      <c r="I31" s="75"/>
      <c r="J31" s="62"/>
    </row>
    <row r="32" spans="1:10" s="10" customFormat="1" ht="12.2" customHeight="1">
      <c r="A32" s="28"/>
      <c r="B32" s="104"/>
      <c r="C32" s="83"/>
      <c r="D32" s="27"/>
      <c r="E32" s="26"/>
      <c r="F32" s="70"/>
      <c r="G32" s="29"/>
      <c r="H32" s="76" t="s">
        <v>24</v>
      </c>
      <c r="I32" s="75"/>
      <c r="J32" s="62"/>
    </row>
    <row r="33" spans="1:10" s="10" customFormat="1" ht="12.2" customHeight="1">
      <c r="A33" s="28"/>
      <c r="B33" s="104"/>
      <c r="C33" s="83"/>
      <c r="D33" s="27"/>
      <c r="E33" s="26"/>
      <c r="F33" s="70"/>
      <c r="G33" s="25"/>
      <c r="H33" s="112" t="s">
        <v>21</v>
      </c>
      <c r="I33" s="83"/>
      <c r="J33" s="62"/>
    </row>
    <row r="34" spans="1:10" s="10" customFormat="1" ht="12.2" customHeight="1">
      <c r="A34" s="72"/>
      <c r="B34" s="73"/>
      <c r="C34" s="74"/>
      <c r="D34" s="37"/>
      <c r="E34" s="26"/>
      <c r="F34" s="70"/>
      <c r="G34" s="29"/>
      <c r="H34" s="94"/>
      <c r="I34" s="95"/>
      <c r="J34" s="62"/>
    </row>
    <row r="35" spans="1:10" s="10" customFormat="1" ht="12.2" customHeight="1">
      <c r="A35" s="96">
        <f>D35/40</f>
        <v>101</v>
      </c>
      <c r="B35" s="98"/>
      <c r="C35" s="97"/>
      <c r="D35" s="37">
        <v>4040</v>
      </c>
      <c r="E35" s="26"/>
      <c r="F35" s="29">
        <f>A35*5.55</f>
        <v>560.54999999999995</v>
      </c>
      <c r="G35" s="29">
        <f>A35*6.4</f>
        <v>646.40000000000009</v>
      </c>
      <c r="H35" s="94" t="s">
        <v>25</v>
      </c>
      <c r="I35" s="95"/>
      <c r="J35" s="62">
        <f>(0.45*0.415*0.285)*A35</f>
        <v>5.3755987499999991</v>
      </c>
    </row>
    <row r="36" spans="1:10" s="10" customFormat="1" ht="12.2" customHeight="1">
      <c r="A36" s="96"/>
      <c r="B36" s="98"/>
      <c r="C36" s="97"/>
      <c r="D36" s="37" t="s">
        <v>20</v>
      </c>
      <c r="E36" s="26"/>
      <c r="F36" s="70"/>
      <c r="G36" s="29"/>
      <c r="H36" s="76" t="s">
        <v>15</v>
      </c>
      <c r="I36" s="41"/>
      <c r="J36" s="62"/>
    </row>
    <row r="37" spans="1:10" s="10" customFormat="1" ht="12.2" customHeight="1">
      <c r="A37" s="96"/>
      <c r="B37" s="78"/>
      <c r="C37" s="97"/>
      <c r="D37" s="37"/>
      <c r="E37" s="26"/>
      <c r="F37" s="70"/>
      <c r="G37" s="25"/>
      <c r="H37" s="76" t="s">
        <v>23</v>
      </c>
      <c r="I37" s="75"/>
      <c r="J37" s="62"/>
    </row>
    <row r="38" spans="1:10" s="10" customFormat="1" ht="12.2" customHeight="1">
      <c r="A38" s="28"/>
      <c r="B38" s="104"/>
      <c r="C38" s="83"/>
      <c r="D38" s="27"/>
      <c r="E38" s="26"/>
      <c r="F38" s="70"/>
      <c r="G38" s="29"/>
      <c r="H38" s="76" t="s">
        <v>24</v>
      </c>
      <c r="I38" s="75"/>
      <c r="J38" s="62"/>
    </row>
    <row r="39" spans="1:10" s="10" customFormat="1" ht="12.2" customHeight="1">
      <c r="A39" s="28"/>
      <c r="B39" s="104"/>
      <c r="C39" s="83"/>
      <c r="D39" s="27"/>
      <c r="E39" s="26"/>
      <c r="F39" s="70"/>
      <c r="G39" s="25"/>
      <c r="H39" s="112" t="s">
        <v>21</v>
      </c>
      <c r="I39" s="83"/>
      <c r="J39" s="62"/>
    </row>
    <row r="40" spans="1:10" s="10" customFormat="1" ht="12.2" customHeight="1">
      <c r="A40" s="51"/>
      <c r="B40" s="49"/>
      <c r="C40" s="50"/>
      <c r="D40" s="37"/>
      <c r="E40" s="26"/>
      <c r="F40" s="70"/>
      <c r="G40" s="29"/>
      <c r="H40" s="94"/>
      <c r="I40" s="95"/>
      <c r="J40" s="62"/>
    </row>
    <row r="41" spans="1:10" s="10" customFormat="1" ht="12.2" customHeight="1">
      <c r="A41" s="96"/>
      <c r="B41" s="98"/>
      <c r="C41" s="97"/>
      <c r="D41" s="37"/>
      <c r="E41" s="26"/>
      <c r="F41" s="70"/>
      <c r="G41" s="29"/>
      <c r="H41" s="94"/>
      <c r="I41" s="95"/>
      <c r="J41" s="62"/>
    </row>
    <row r="42" spans="1:10" s="10" customFormat="1" ht="12.2" customHeight="1">
      <c r="A42" s="96"/>
      <c r="B42" s="98"/>
      <c r="C42" s="97"/>
      <c r="D42" s="37"/>
      <c r="E42" s="26"/>
      <c r="F42" s="70"/>
      <c r="G42" s="29"/>
      <c r="H42" s="55"/>
      <c r="I42" s="41"/>
      <c r="J42" s="62"/>
    </row>
    <row r="43" spans="1:10" s="10" customFormat="1" ht="12.2" customHeight="1">
      <c r="A43" s="40"/>
      <c r="B43" s="39"/>
      <c r="C43" s="38"/>
      <c r="D43" s="37"/>
      <c r="E43" s="26"/>
      <c r="F43" s="70"/>
      <c r="G43" s="29"/>
      <c r="H43" s="94"/>
      <c r="I43" s="95"/>
      <c r="J43" s="62"/>
    </row>
    <row r="44" spans="1:10" s="10" customFormat="1" ht="12.2" customHeight="1">
      <c r="A44" s="28"/>
      <c r="B44" s="104"/>
      <c r="C44" s="83"/>
      <c r="D44" s="27"/>
      <c r="E44" s="26"/>
      <c r="F44" s="70"/>
      <c r="G44" s="25"/>
      <c r="H44" s="112"/>
      <c r="I44" s="83"/>
      <c r="J44" s="62"/>
    </row>
    <row r="45" spans="1:10" s="10" customFormat="1" ht="12.2" customHeight="1">
      <c r="A45" s="51"/>
      <c r="B45" s="49"/>
      <c r="C45" s="50"/>
      <c r="D45" s="37"/>
      <c r="E45" s="26"/>
      <c r="F45" s="70"/>
      <c r="G45" s="29"/>
      <c r="H45" s="94"/>
      <c r="I45" s="95"/>
      <c r="J45" s="62"/>
    </row>
    <row r="46" spans="1:10" s="10" customFormat="1" ht="12.2" customHeight="1">
      <c r="A46" s="40"/>
      <c r="B46" s="39"/>
      <c r="C46" s="38"/>
      <c r="D46" s="37"/>
      <c r="E46" s="26"/>
      <c r="F46" s="70"/>
      <c r="G46" s="29"/>
      <c r="H46" s="94"/>
      <c r="I46" s="95"/>
      <c r="J46" s="62"/>
    </row>
    <row r="47" spans="1:10" s="10" customFormat="1" ht="12.6" customHeight="1">
      <c r="A47" s="36" t="s">
        <v>0</v>
      </c>
      <c r="B47" s="36"/>
      <c r="C47" s="35"/>
      <c r="D47" s="34"/>
      <c r="E47" s="30"/>
      <c r="F47" s="71"/>
      <c r="G47" s="33"/>
      <c r="H47" s="113"/>
      <c r="I47" s="114"/>
      <c r="J47" s="65"/>
    </row>
    <row r="48" spans="1:10" s="10" customFormat="1" ht="12.2" customHeight="1">
      <c r="A48" s="32" t="s">
        <v>26</v>
      </c>
      <c r="B48" s="31"/>
      <c r="C48" s="30"/>
      <c r="D48" s="27"/>
      <c r="E48" s="26"/>
      <c r="F48" s="70"/>
      <c r="G48" s="25"/>
      <c r="H48" s="112"/>
      <c r="I48" s="83"/>
      <c r="J48" s="62"/>
    </row>
    <row r="49" spans="1:10" s="10" customFormat="1" ht="12.2" customHeight="1">
      <c r="A49" s="32" t="s">
        <v>27</v>
      </c>
      <c r="B49" s="31"/>
      <c r="C49" s="30"/>
      <c r="D49" s="27"/>
      <c r="E49" s="26"/>
      <c r="F49" s="70"/>
      <c r="G49" s="29"/>
      <c r="H49" s="112"/>
      <c r="I49" s="83"/>
      <c r="J49" s="62"/>
    </row>
    <row r="50" spans="1:10" s="10" customFormat="1" ht="6" customHeight="1">
      <c r="A50" s="28"/>
      <c r="B50" s="104"/>
      <c r="C50" s="83"/>
      <c r="D50" s="27"/>
      <c r="E50" s="26"/>
      <c r="F50" s="70"/>
      <c r="G50" s="25"/>
      <c r="H50" s="112"/>
      <c r="I50" s="83"/>
      <c r="J50" s="62"/>
    </row>
    <row r="51" spans="1:10">
      <c r="A51" s="109">
        <f>SUM(A11:C46)</f>
        <v>531</v>
      </c>
      <c r="B51" s="110"/>
      <c r="C51" s="111"/>
      <c r="D51" s="24">
        <f>SUM(D11:D45)</f>
        <v>21210</v>
      </c>
      <c r="E51" s="21"/>
      <c r="F51" s="77">
        <f>SUM(F11:F39)</f>
        <v>2942.88</v>
      </c>
      <c r="G51" s="23">
        <f>SUM(G11:G46)</f>
        <v>3394.2300000000005</v>
      </c>
      <c r="H51" s="22"/>
      <c r="I51" s="21"/>
      <c r="J51" s="61">
        <f>SUM(J10:J44)</f>
        <v>28.261811249999997</v>
      </c>
    </row>
    <row r="52" spans="1:10" ht="17.25" thickBot="1">
      <c r="A52" s="12"/>
      <c r="B52" s="108"/>
      <c r="C52" s="84"/>
      <c r="D52" s="84"/>
      <c r="E52" s="84"/>
      <c r="F52" s="84"/>
      <c r="G52" s="84"/>
      <c r="H52" s="107"/>
      <c r="I52" s="84"/>
      <c r="J52" s="66"/>
    </row>
    <row r="53" spans="1:10" ht="17.25" thickBot="1">
      <c r="A53" s="11"/>
      <c r="B53" s="106"/>
      <c r="C53" s="106"/>
      <c r="D53" s="106"/>
      <c r="E53" s="106"/>
      <c r="F53" s="106"/>
      <c r="G53" s="106"/>
      <c r="H53" s="106"/>
      <c r="I53" s="106"/>
      <c r="J53" s="67"/>
    </row>
    <row r="54" spans="1:10" ht="3.75" customHeight="1">
      <c r="A54" s="8"/>
      <c r="B54" s="79"/>
      <c r="C54" s="79"/>
      <c r="D54" s="17"/>
      <c r="E54" s="5"/>
      <c r="F54" s="5"/>
      <c r="G54" s="17"/>
      <c r="H54" s="6"/>
      <c r="I54" s="5"/>
    </row>
    <row r="55" spans="1:10">
      <c r="A55" s="20"/>
      <c r="B55" s="20"/>
      <c r="C55" s="20"/>
      <c r="D55" s="20"/>
      <c r="E55" s="5"/>
      <c r="F55" s="5"/>
      <c r="G55" s="5"/>
      <c r="H55" s="6"/>
      <c r="I55" s="5"/>
    </row>
    <row r="56" spans="1:10" ht="10.5" customHeight="1">
      <c r="A56" s="8"/>
      <c r="B56" s="79"/>
      <c r="C56" s="79"/>
      <c r="D56" s="17"/>
      <c r="E56" s="5"/>
      <c r="F56" s="5"/>
      <c r="G56" s="17"/>
      <c r="H56" s="6"/>
      <c r="I56" s="5"/>
    </row>
    <row r="57" spans="1:10" ht="6" hidden="1" customHeight="1">
      <c r="A57" s="7"/>
      <c r="B57" s="9"/>
      <c r="C57" s="9"/>
      <c r="E57" s="5"/>
      <c r="F57" s="5"/>
      <c r="G57" s="17"/>
      <c r="H57" s="6"/>
      <c r="I57" s="5"/>
    </row>
    <row r="58" spans="1:10" ht="2.25" hidden="1" customHeight="1">
      <c r="A58" s="8"/>
      <c r="B58" s="79"/>
      <c r="C58" s="79"/>
      <c r="D58" s="17"/>
      <c r="E58" s="5"/>
      <c r="F58" s="5"/>
      <c r="G58" s="17"/>
      <c r="H58" s="6"/>
      <c r="I58" s="5"/>
    </row>
    <row r="59" spans="1:10" hidden="1">
      <c r="A59" s="8"/>
      <c r="B59" s="79"/>
      <c r="C59" s="79"/>
      <c r="D59" s="17"/>
      <c r="E59" s="5"/>
      <c r="F59" s="5"/>
      <c r="G59" s="17"/>
      <c r="H59" s="6"/>
      <c r="I59" s="5"/>
    </row>
    <row r="60" spans="1:10" ht="33.75" customHeight="1">
      <c r="A60" s="19"/>
      <c r="B60" s="105"/>
      <c r="C60" s="105"/>
      <c r="D60" s="18"/>
      <c r="E60" s="5"/>
      <c r="F60" s="5"/>
      <c r="G60" s="17"/>
      <c r="H60" s="6"/>
      <c r="I60" s="5"/>
    </row>
    <row r="61" spans="1:10" ht="6" customHeight="1">
      <c r="A61" s="8"/>
      <c r="B61" s="7"/>
      <c r="C61" s="7"/>
      <c r="D61" s="17"/>
      <c r="E61" s="5"/>
      <c r="F61" s="5"/>
      <c r="G61" s="17"/>
      <c r="H61" s="6"/>
      <c r="I61" s="5"/>
    </row>
    <row r="62" spans="1:10" s="4" customFormat="1" ht="11.25" customHeight="1">
      <c r="A62" s="80"/>
      <c r="B62" s="81"/>
      <c r="C62" s="81"/>
      <c r="D62" s="81"/>
      <c r="E62" s="81"/>
      <c r="F62" s="81"/>
      <c r="G62" s="81"/>
      <c r="H62" s="81"/>
      <c r="I62" s="81"/>
      <c r="J62" s="68"/>
    </row>
  </sheetData>
  <mergeCells count="74">
    <mergeCell ref="B33:C33"/>
    <mergeCell ref="H33:I33"/>
    <mergeCell ref="H34:I34"/>
    <mergeCell ref="A29:C29"/>
    <mergeCell ref="H29:I29"/>
    <mergeCell ref="A30:C30"/>
    <mergeCell ref="A31:C31"/>
    <mergeCell ref="B32:C32"/>
    <mergeCell ref="A23:C23"/>
    <mergeCell ref="H23:I23"/>
    <mergeCell ref="A25:C25"/>
    <mergeCell ref="B20:C20"/>
    <mergeCell ref="D10:E10"/>
    <mergeCell ref="H15:I15"/>
    <mergeCell ref="A17:C17"/>
    <mergeCell ref="H17:I17"/>
    <mergeCell ref="H21:I21"/>
    <mergeCell ref="H11:I11"/>
    <mergeCell ref="A10:C10"/>
    <mergeCell ref="A12:C12"/>
    <mergeCell ref="B21:C21"/>
    <mergeCell ref="A18:C18"/>
    <mergeCell ref="A19:C19"/>
    <mergeCell ref="H22:I22"/>
    <mergeCell ref="H45:I45"/>
    <mergeCell ref="A35:C35"/>
    <mergeCell ref="H35:I35"/>
    <mergeCell ref="A36:C36"/>
    <mergeCell ref="A37:C37"/>
    <mergeCell ref="B38:C38"/>
    <mergeCell ref="B39:C39"/>
    <mergeCell ref="B44:C44"/>
    <mergeCell ref="H44:I44"/>
    <mergeCell ref="H39:I39"/>
    <mergeCell ref="H40:I40"/>
    <mergeCell ref="A41:C41"/>
    <mergeCell ref="H41:I41"/>
    <mergeCell ref="A42:C42"/>
    <mergeCell ref="H43:I43"/>
    <mergeCell ref="A24:C24"/>
    <mergeCell ref="B27:C27"/>
    <mergeCell ref="H27:I27"/>
    <mergeCell ref="H28:I28"/>
    <mergeCell ref="B26:C26"/>
    <mergeCell ref="A62:I62"/>
    <mergeCell ref="B60:C60"/>
    <mergeCell ref="B58:C58"/>
    <mergeCell ref="B59:C59"/>
    <mergeCell ref="H46:I46"/>
    <mergeCell ref="B53:I53"/>
    <mergeCell ref="H52:I52"/>
    <mergeCell ref="B52:G52"/>
    <mergeCell ref="A51:C51"/>
    <mergeCell ref="B50:C50"/>
    <mergeCell ref="B56:C56"/>
    <mergeCell ref="H48:I48"/>
    <mergeCell ref="H50:I50"/>
    <mergeCell ref="H49:I49"/>
    <mergeCell ref="B54:C54"/>
    <mergeCell ref="H47:I47"/>
    <mergeCell ref="I1:J1"/>
    <mergeCell ref="A3:I3"/>
    <mergeCell ref="H10:I10"/>
    <mergeCell ref="H16:I16"/>
    <mergeCell ref="A13:C13"/>
    <mergeCell ref="A11:C11"/>
    <mergeCell ref="H5:I5"/>
    <mergeCell ref="A8:B8"/>
    <mergeCell ref="H7:I7"/>
    <mergeCell ref="A5:D5"/>
    <mergeCell ref="A7:B7"/>
    <mergeCell ref="C7:G7"/>
    <mergeCell ref="B14:C14"/>
    <mergeCell ref="B15:C15"/>
  </mergeCells>
  <phoneticPr fontId="2" type="noConversion"/>
  <printOptions horizontalCentered="1"/>
  <pageMargins left="0" right="0" top="0.19685039370078741" bottom="0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PL</vt:lpstr>
      <vt:lpstr>PL!Yazdırma_Alanı</vt:lpstr>
      <vt:lpstr>PL!Yazdırma_Başlıkları</vt:lpstr>
    </vt:vector>
  </TitlesOfParts>
  <Company>Lenovo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sophiewu</dc:creator>
  <cp:lastModifiedBy>akif</cp:lastModifiedBy>
  <cp:lastPrinted>2013-01-29T09:26:53Z</cp:lastPrinted>
  <dcterms:created xsi:type="dcterms:W3CDTF">2011-04-16T06:34:22Z</dcterms:created>
  <dcterms:modified xsi:type="dcterms:W3CDTF">2013-02-26T11:15:37Z</dcterms:modified>
</cp:coreProperties>
</file>