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1730"/>
  </bookViews>
  <sheets>
    <sheet name="PAL" sheetId="89" r:id="rId1"/>
  </sheets>
  <definedNames>
    <definedName name="_xlnm.Print_Area" localSheetId="0">PAL!$A$1:$I$50</definedName>
  </definedNames>
  <calcPr calcId="145621"/>
</workbook>
</file>

<file path=xl/calcChain.xml><?xml version="1.0" encoding="utf-8"?>
<calcChain xmlns="http://schemas.openxmlformats.org/spreadsheetml/2006/main">
  <c r="J17" i="89" l="1"/>
  <c r="K17" i="89" s="1"/>
  <c r="J18" i="89"/>
  <c r="K18" i="89"/>
  <c r="K21" i="89"/>
  <c r="J22" i="89"/>
  <c r="K22" i="89" s="1"/>
  <c r="J24" i="89" l="1"/>
  <c r="K24" i="89"/>
  <c r="K25" i="89" s="1"/>
  <c r="G24" i="89"/>
  <c r="I22" i="89"/>
  <c r="I21" i="89"/>
  <c r="I18" i="89"/>
  <c r="I17" i="89"/>
  <c r="I24" i="89" l="1"/>
</calcChain>
</file>

<file path=xl/sharedStrings.xml><?xml version="1.0" encoding="utf-8"?>
<sst xmlns="http://schemas.openxmlformats.org/spreadsheetml/2006/main" count="65" uniqueCount="55">
  <si>
    <t>Model Number</t>
    <phoneticPr fontId="1" type="noConversion"/>
  </si>
  <si>
    <t>Product Name</t>
    <phoneticPr fontId="1" type="noConversion"/>
  </si>
  <si>
    <t>To:</t>
    <phoneticPr fontId="1" type="noConversion"/>
  </si>
  <si>
    <t xml:space="preserve">Segment Bilgisayar Dis Ticaret Ltd Sti  </t>
    <phoneticPr fontId="1" type="noConversion"/>
  </si>
  <si>
    <t>Date:</t>
    <phoneticPr fontId="1" type="noConversion"/>
  </si>
  <si>
    <t>Dereboyu Caddesi No.79/B 34387 Mecidiyekoy Istanbul,</t>
    <phoneticPr fontId="1" type="noConversion"/>
  </si>
  <si>
    <t>Sales Name:</t>
    <phoneticPr fontId="1" type="noConversion"/>
  </si>
  <si>
    <t>Said Feddahi</t>
    <phoneticPr fontId="1" type="noConversion"/>
  </si>
  <si>
    <t>Turkey</t>
    <phoneticPr fontId="1" type="noConversion"/>
  </si>
  <si>
    <t>Assistant:</t>
    <phoneticPr fontId="1" type="noConversion"/>
  </si>
  <si>
    <t>90-212 266290</t>
    <phoneticPr fontId="1" type="noConversion"/>
  </si>
  <si>
    <t>INVOICE NO:</t>
    <phoneticPr fontId="1" type="noConversion"/>
  </si>
  <si>
    <t>Mr. Tuncay Donmez</t>
    <phoneticPr fontId="1" type="noConversion"/>
  </si>
  <si>
    <t>Place of delivery:</t>
    <phoneticPr fontId="1" type="noConversion"/>
  </si>
  <si>
    <t>Price Terms:</t>
    <phoneticPr fontId="1" type="noConversion"/>
  </si>
  <si>
    <t>Deliver time:</t>
    <phoneticPr fontId="1" type="noConversion"/>
  </si>
  <si>
    <t>Eunice Tsai</t>
    <phoneticPr fontId="1" type="noConversion"/>
  </si>
  <si>
    <t>ETD:</t>
    <phoneticPr fontId="1" type="noConversion"/>
  </si>
  <si>
    <t xml:space="preserve"> </t>
    <phoneticPr fontId="1" type="noConversion"/>
  </si>
  <si>
    <t>X104141-S</t>
    <phoneticPr fontId="1" type="noConversion"/>
  </si>
  <si>
    <t>EN7531</t>
    <phoneticPr fontId="1" type="noConversion"/>
  </si>
  <si>
    <t>Soundwave (USB3.0*2)+XCP-A500(full range)</t>
    <phoneticPr fontId="1" type="noConversion"/>
  </si>
  <si>
    <t>Soundwave (USB3.0*2 ) + XCP-A600(FULL RANGE)</t>
    <phoneticPr fontId="1" type="noConversion"/>
  </si>
  <si>
    <r>
      <t xml:space="preserve"> </t>
    </r>
    <r>
      <rPr>
        <b/>
        <sz val="18"/>
        <rFont val="Arial Unicode MS"/>
        <family val="2"/>
        <charset val="136"/>
      </rPr>
      <t>PACKING LIST</t>
    </r>
    <phoneticPr fontId="1" type="noConversion"/>
  </si>
  <si>
    <t>N.W.(KGS)</t>
    <phoneticPr fontId="1" type="noConversion"/>
  </si>
  <si>
    <t>G.W.(KGS)</t>
    <phoneticPr fontId="1" type="noConversion"/>
  </si>
  <si>
    <t>units /                       per ctn</t>
    <phoneticPr fontId="1" type="noConversion"/>
  </si>
  <si>
    <t>Total Units</t>
    <phoneticPr fontId="1" type="noConversion"/>
  </si>
  <si>
    <t>Cartons No.</t>
    <phoneticPr fontId="1" type="noConversion"/>
  </si>
  <si>
    <t>Total G.W.
(KGS)</t>
    <phoneticPr fontId="1" type="noConversion"/>
  </si>
  <si>
    <t>ctn</t>
    <phoneticPr fontId="1" type="noConversion"/>
  </si>
  <si>
    <t>cuft</t>
    <phoneticPr fontId="1" type="noConversion"/>
  </si>
  <si>
    <t>A1-A550</t>
    <phoneticPr fontId="1" type="noConversion"/>
  </si>
  <si>
    <t>EN7623</t>
    <phoneticPr fontId="1" type="noConversion"/>
  </si>
  <si>
    <t>B1-B600</t>
    <phoneticPr fontId="1" type="noConversion"/>
  </si>
  <si>
    <t>Spare parts</t>
    <phoneticPr fontId="1" type="noConversion"/>
  </si>
  <si>
    <t>XCP- 500 Full Range AFPC</t>
    <phoneticPr fontId="1" type="noConversion"/>
  </si>
  <si>
    <t>S1</t>
    <phoneticPr fontId="1" type="noConversion"/>
  </si>
  <si>
    <t>XCP- 600 Full Range AFPC</t>
    <phoneticPr fontId="1" type="noConversion"/>
  </si>
  <si>
    <t>S2</t>
    <phoneticPr fontId="1" type="noConversion"/>
  </si>
  <si>
    <t>Soundwave Front Panel</t>
    <phoneticPr fontId="1" type="noConversion"/>
  </si>
  <si>
    <t>S3-S6</t>
    <phoneticPr fontId="1" type="noConversion"/>
  </si>
  <si>
    <t>Soundwave Side Pabel</t>
    <phoneticPr fontId="1" type="noConversion"/>
  </si>
  <si>
    <t>S7-S10</t>
    <phoneticPr fontId="1" type="noConversion"/>
  </si>
  <si>
    <t>Soundwave Carton</t>
    <phoneticPr fontId="1" type="noConversion"/>
  </si>
  <si>
    <t>Total:</t>
    <phoneticPr fontId="1" type="noConversion"/>
  </si>
  <si>
    <t>1160CTNS</t>
    <phoneticPr fontId="1" type="noConversion"/>
  </si>
  <si>
    <t>(67 CBM)</t>
    <phoneticPr fontId="1" type="noConversion"/>
  </si>
  <si>
    <t>Container No:</t>
    <phoneticPr fontId="1" type="noConversion"/>
  </si>
  <si>
    <t>Seal No:</t>
    <phoneticPr fontId="1" type="noConversion"/>
  </si>
  <si>
    <t xml:space="preserve">UACU5687284  </t>
    <phoneticPr fontId="1" type="noConversion"/>
  </si>
  <si>
    <t>UASC5689155</t>
    <phoneticPr fontId="1" type="noConversion"/>
  </si>
  <si>
    <t>COMPUTER CASE WITH POWER SUPPLY</t>
  </si>
  <si>
    <t>POWER SUPPLY</t>
  </si>
  <si>
    <t>FOB CHIWAN (SEA)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</si>
</sst>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5" formatCode="0.00_);[Red]\(0.00\)"/>
    <numFmt numFmtId="166" formatCode="0.00_ "/>
    <numFmt numFmtId="167" formatCode="0.000_ "/>
    <numFmt numFmtId="168" formatCode="#,##0_ "/>
    <numFmt numFmtId="169" formatCode="#,##0.00_ "/>
    <numFmt numFmtId="170" formatCode="0_ "/>
  </numFmts>
  <fonts count="22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2"/>
      <name val="新細明體"/>
      <family val="1"/>
      <charset val="136"/>
    </font>
    <font>
      <b/>
      <sz val="10"/>
      <color rgb="FFFF0000"/>
      <name val="Arial"/>
      <family val="2"/>
    </font>
    <font>
      <sz val="12"/>
      <color indexed="8"/>
      <name val="Arial"/>
      <family val="2"/>
    </font>
    <font>
      <sz val="9"/>
      <name val="Arial Unicode MS"/>
      <family val="2"/>
      <charset val="136"/>
    </font>
    <font>
      <b/>
      <sz val="18"/>
      <name val="Arial Unicode MS"/>
      <family val="2"/>
      <charset val="136"/>
    </font>
    <font>
      <sz val="12"/>
      <name val="Arial Unicode MS"/>
      <family val="2"/>
      <charset val="136"/>
    </font>
    <font>
      <sz val="10"/>
      <color theme="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2"/>
      <name val="宋体"/>
      <family val="3"/>
      <charset val="134"/>
    </font>
    <font>
      <b/>
      <sz val="12"/>
      <color rgb="FF0000FF"/>
      <name val="Arial"/>
      <family val="2"/>
    </font>
    <font>
      <sz val="12"/>
      <color indexed="8"/>
      <name val="Tahoma"/>
      <family val="2"/>
    </font>
    <font>
      <b/>
      <sz val="12"/>
      <name val="Arial"/>
      <family val="2"/>
    </font>
    <font>
      <sz val="10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14" fontId="2" fillId="0" borderId="0" xfId="0" applyNumberFormat="1" applyFont="1" applyAlignment="1">
      <alignment horizontal="left" vertical="center" shrinkToFit="1"/>
    </xf>
    <xf numFmtId="14" fontId="2" fillId="0" borderId="0" xfId="0" applyNumberFormat="1" applyFont="1" applyBorder="1" applyAlignment="1">
      <alignment horizontal="left" vertical="center" shrinkToFit="1"/>
    </xf>
    <xf numFmtId="0" fontId="2" fillId="0" borderId="0" xfId="0" quotePrefix="1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quotePrefix="1" applyNumberFormat="1" applyFont="1" applyBorder="1" applyAlignment="1">
      <alignment vertical="center"/>
    </xf>
    <xf numFmtId="14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Fill="1" applyAlignment="1"/>
    <xf numFmtId="0" fontId="8" fillId="0" borderId="0" xfId="0" applyFont="1" applyFill="1" applyAlignment="1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horizontal="right" vertical="center"/>
    </xf>
    <xf numFmtId="14" fontId="2" fillId="0" borderId="0" xfId="0" applyNumberFormat="1" applyFont="1" applyFill="1" applyAlignment="1">
      <alignment horizontal="left" vertical="center" shrinkToFit="1"/>
    </xf>
    <xf numFmtId="14" fontId="2" fillId="0" borderId="0" xfId="0" applyNumberFormat="1" applyFont="1" applyFill="1" applyAlignment="1">
      <alignment horizontal="left" vertical="center"/>
    </xf>
    <xf numFmtId="14" fontId="2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14" fontId="2" fillId="0" borderId="0" xfId="0" applyNumberFormat="1" applyFont="1" applyFill="1" applyBorder="1" applyAlignment="1">
      <alignment horizontal="left" vertical="center" shrinkToFit="1"/>
    </xf>
    <xf numFmtId="0" fontId="1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shrinkToFit="1"/>
    </xf>
    <xf numFmtId="14" fontId="13" fillId="0" borderId="0" xfId="0" applyNumberFormat="1" applyFont="1" applyFill="1" applyAlignment="1">
      <alignment vertical="center"/>
    </xf>
    <xf numFmtId="14" fontId="1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66" fontId="15" fillId="0" borderId="7" xfId="0" applyNumberFormat="1" applyFont="1" applyFill="1" applyBorder="1" applyAlignment="1">
      <alignment horizontal="center" vertical="center"/>
    </xf>
    <xf numFmtId="166" fontId="15" fillId="0" borderId="7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165" fontId="15" fillId="0" borderId="8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Fill="1" applyAlignment="1">
      <alignment horizontal="center" vertical="center"/>
    </xf>
    <xf numFmtId="166" fontId="16" fillId="0" borderId="7" xfId="0" applyNumberFormat="1" applyFont="1" applyFill="1" applyBorder="1" applyAlignment="1">
      <alignment horizontal="center" vertical="center"/>
    </xf>
    <xf numFmtId="166" fontId="16" fillId="0" borderId="7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165" fontId="16" fillId="0" borderId="8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17" fillId="0" borderId="0" xfId="0" applyFont="1" applyFill="1">
      <alignment vertical="center"/>
    </xf>
    <xf numFmtId="0" fontId="18" fillId="0" borderId="9" xfId="0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165" fontId="4" fillId="0" borderId="9" xfId="0" applyNumberFormat="1" applyFont="1" applyFill="1" applyBorder="1" applyAlignment="1">
      <alignment horizontal="center" vertical="center"/>
    </xf>
    <xf numFmtId="166" fontId="4" fillId="0" borderId="9" xfId="0" applyNumberFormat="1" applyFont="1" applyFill="1" applyBorder="1" applyAlignment="1">
      <alignment horizontal="center" vertical="center"/>
    </xf>
    <xf numFmtId="170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4" fontId="19" fillId="0" borderId="0" xfId="0" applyNumberFormat="1" applyFont="1" applyFill="1">
      <alignment vertical="center"/>
    </xf>
    <xf numFmtId="0" fontId="15" fillId="0" borderId="0" xfId="0" quotePrefix="1" applyFont="1" applyFill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14" fontId="21" fillId="0" borderId="1" xfId="0" applyNumberFormat="1" applyFont="1" applyBorder="1" applyAlignment="1">
      <alignment horizontal="left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2" fillId="2" borderId="6" xfId="0" applyNumberFormat="1" applyFont="1" applyFill="1" applyBorder="1" applyAlignment="1">
      <alignment horizontal="center" vertical="center" wrapText="1"/>
    </xf>
    <xf numFmtId="0" fontId="1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>
      <alignment horizontal="center" vertical="center"/>
    </xf>
    <xf numFmtId="168" fontId="15" fillId="0" borderId="9" xfId="0" applyNumberFormat="1" applyFont="1" applyFill="1" applyBorder="1" applyAlignment="1">
      <alignment horizontal="center" vertical="center"/>
    </xf>
    <xf numFmtId="169" fontId="15" fillId="0" borderId="9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4" fillId="0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</cellXfs>
  <cellStyles count="2">
    <cellStyle name="Normal" xfId="0" builtinId="0"/>
    <cellStyle name="一般_target '05 Garfiel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3.jpeg"/><Relationship Id="rId4" Type="http://schemas.microsoft.com/office/2007/relationships/hdphoto" Target="NUL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77198</xdr:rowOff>
    </xdr:from>
    <xdr:to>
      <xdr:col>8</xdr:col>
      <xdr:colOff>647700</xdr:colOff>
      <xdr:row>3</xdr:row>
      <xdr:rowOff>9525</xdr:rowOff>
    </xdr:to>
    <xdr:pic>
      <xdr:nvPicPr>
        <xdr:cNvPr id="2" name="Picture 39" descr="彩Excel-ENA4直式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77198"/>
          <a:ext cx="8934450" cy="5038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1120</xdr:rowOff>
    </xdr:to>
    <xdr:pic>
      <xdr:nvPicPr>
        <xdr:cNvPr id="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009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115420</xdr:rowOff>
    </xdr:to>
    <xdr:pic>
      <xdr:nvPicPr>
        <xdr:cNvPr id="5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009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1120</xdr:rowOff>
    </xdr:to>
    <xdr:pic>
      <xdr:nvPicPr>
        <xdr:cNvPr id="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009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115420</xdr:rowOff>
    </xdr:to>
    <xdr:pic>
      <xdr:nvPicPr>
        <xdr:cNvPr id="7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009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115420</xdr:rowOff>
    </xdr:to>
    <xdr:pic>
      <xdr:nvPicPr>
        <xdr:cNvPr id="9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009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67795</xdr:rowOff>
    </xdr:to>
    <xdr:pic>
      <xdr:nvPicPr>
        <xdr:cNvPr id="1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00900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1120</xdr:rowOff>
    </xdr:to>
    <xdr:pic>
      <xdr:nvPicPr>
        <xdr:cNvPr id="11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009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115420</xdr:rowOff>
    </xdr:to>
    <xdr:pic>
      <xdr:nvPicPr>
        <xdr:cNvPr id="1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009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13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115420</xdr:rowOff>
    </xdr:to>
    <xdr:pic>
      <xdr:nvPicPr>
        <xdr:cNvPr id="1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009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67795</xdr:rowOff>
    </xdr:to>
    <xdr:pic>
      <xdr:nvPicPr>
        <xdr:cNvPr id="15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00900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1120</xdr:rowOff>
    </xdr:to>
    <xdr:pic>
      <xdr:nvPicPr>
        <xdr:cNvPr id="1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009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1120</xdr:rowOff>
    </xdr:to>
    <xdr:pic>
      <xdr:nvPicPr>
        <xdr:cNvPr id="17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009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1120</xdr:rowOff>
    </xdr:to>
    <xdr:pic>
      <xdr:nvPicPr>
        <xdr:cNvPr id="1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009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19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1120</xdr:rowOff>
    </xdr:to>
    <xdr:pic>
      <xdr:nvPicPr>
        <xdr:cNvPr id="2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009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2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72009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2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149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2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5149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2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149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2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5149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2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6389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2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6389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2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6389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2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6389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3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6389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3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6389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3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149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3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5149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3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149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3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5149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3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149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3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5149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3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149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3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5149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4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149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4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5149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4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149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4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5149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4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149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4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5149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4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149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4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5149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4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149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4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5149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5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149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5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5149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5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149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5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5149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5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149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5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5149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5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149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5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5149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5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149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5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5149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6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149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6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5149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6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149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6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5149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6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769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6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0769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6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769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6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0769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6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769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6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0769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7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769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7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0769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7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769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7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0769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7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769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7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0769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7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769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7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0769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7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769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7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0769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8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769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8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0769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8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769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8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0769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8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769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8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0769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8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769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8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0769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8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769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8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0769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9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769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9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0769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9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769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9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0769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9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769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9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0769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9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769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9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0769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9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0769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9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60769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10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10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65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10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10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65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10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10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65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10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10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65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10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10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65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11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11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65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11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11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65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11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11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65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11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11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65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11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11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65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12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12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65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12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12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65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12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12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65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12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12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65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12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12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65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13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13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65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13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13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65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13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13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465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3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8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13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08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3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8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13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08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4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8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14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08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4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8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14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08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4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8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14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08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4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8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14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08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4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8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14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08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5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8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15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08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5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8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15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08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5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8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15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08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5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8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15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08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5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8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15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08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6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8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16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08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62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8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16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08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64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8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16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08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66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8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16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08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68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8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16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08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70" name="Picture 110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8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17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95301" y="5086350"/>
          <a:ext cx="244602" cy="3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workbookViewId="0">
      <selection activeCell="M42" sqref="M42"/>
    </sheetView>
  </sheetViews>
  <sheetFormatPr defaultColWidth="9" defaultRowHeight="15"/>
  <cols>
    <col min="1" max="1" width="14.875" style="19" customWidth="1"/>
    <col min="2" max="2" width="27.125" style="19" customWidth="1"/>
    <col min="3" max="3" width="23" style="19" customWidth="1"/>
    <col min="4" max="4" width="8.125" style="17" bestFit="1" customWidth="1"/>
    <col min="5" max="5" width="13.375" style="17" customWidth="1"/>
    <col min="6" max="6" width="7.25" style="17" customWidth="1"/>
    <col min="7" max="7" width="8.375" style="17" bestFit="1" customWidth="1"/>
    <col min="8" max="8" width="8.125" style="17" customWidth="1"/>
    <col min="9" max="9" width="10" style="17" customWidth="1"/>
    <col min="10" max="10" width="10.375" style="18" hidden="1" customWidth="1"/>
    <col min="11" max="11" width="12.25" style="18" hidden="1" customWidth="1"/>
    <col min="12" max="12" width="9.5" style="19" bestFit="1" customWidth="1"/>
    <col min="13" max="16384" width="9" style="19"/>
  </cols>
  <sheetData>
    <row r="1" spans="1:16">
      <c r="A1" s="15"/>
      <c r="B1" s="74"/>
      <c r="C1" s="16"/>
      <c r="D1" s="75"/>
    </row>
    <row r="2" spans="1:16">
      <c r="A2" s="76"/>
      <c r="B2" s="74"/>
      <c r="C2" s="16"/>
      <c r="D2" s="75"/>
    </row>
    <row r="3" spans="1:16">
      <c r="A3" s="76"/>
      <c r="B3" s="74"/>
      <c r="C3" s="16"/>
      <c r="D3" s="75"/>
    </row>
    <row r="4" spans="1:16" ht="27">
      <c r="A4" s="77" t="s">
        <v>23</v>
      </c>
      <c r="B4" s="77"/>
      <c r="C4" s="77"/>
      <c r="D4" s="77"/>
      <c r="E4" s="77"/>
      <c r="F4" s="77"/>
      <c r="G4" s="77"/>
      <c r="H4" s="77"/>
      <c r="I4" s="77"/>
      <c r="J4" s="20"/>
      <c r="K4" s="20"/>
    </row>
    <row r="5" spans="1:16" ht="14.1" customHeight="1">
      <c r="A5" s="21"/>
      <c r="B5" s="21"/>
      <c r="C5" s="21"/>
      <c r="D5" s="22"/>
      <c r="E5" s="22"/>
      <c r="F5" s="22"/>
      <c r="G5" s="22"/>
      <c r="H5" s="22"/>
      <c r="I5" s="22"/>
      <c r="J5" s="20"/>
      <c r="K5" s="20"/>
      <c r="L5" s="8"/>
      <c r="M5" s="8"/>
      <c r="N5" s="8"/>
      <c r="O5" s="12"/>
      <c r="P5" s="3"/>
    </row>
    <row r="6" spans="1:16" s="26" customFormat="1" ht="16.5">
      <c r="A6" s="1" t="s">
        <v>2</v>
      </c>
      <c r="B6" s="8" t="s">
        <v>3</v>
      </c>
      <c r="C6" s="8"/>
      <c r="D6" s="8"/>
      <c r="E6" s="12" t="s">
        <v>4</v>
      </c>
      <c r="F6" s="3">
        <v>42369</v>
      </c>
      <c r="G6" s="23"/>
      <c r="H6" s="24"/>
      <c r="I6" s="25"/>
      <c r="J6" s="18"/>
      <c r="K6" s="18"/>
      <c r="L6" s="71"/>
      <c r="M6" s="71"/>
      <c r="N6" s="71"/>
      <c r="O6" s="13"/>
      <c r="P6" s="4"/>
    </row>
    <row r="7" spans="1:16" s="26" customFormat="1" ht="32.25" customHeight="1">
      <c r="A7" s="1"/>
      <c r="B7" s="71" t="s">
        <v>5</v>
      </c>
      <c r="C7" s="71"/>
      <c r="D7" s="71"/>
      <c r="E7" s="13" t="s">
        <v>6</v>
      </c>
      <c r="F7" s="4" t="s">
        <v>7</v>
      </c>
      <c r="G7" s="27"/>
      <c r="H7" s="28"/>
      <c r="I7" s="25"/>
      <c r="J7" s="18"/>
      <c r="K7" s="18"/>
      <c r="L7" s="7"/>
      <c r="M7" s="7"/>
      <c r="N7" s="7"/>
      <c r="O7" s="13"/>
      <c r="P7" s="4"/>
    </row>
    <row r="8" spans="1:16" s="26" customFormat="1" ht="16.5">
      <c r="A8" s="1"/>
      <c r="B8" s="7" t="s">
        <v>8</v>
      </c>
      <c r="C8" s="7"/>
      <c r="D8" s="7"/>
      <c r="E8" s="13" t="s">
        <v>9</v>
      </c>
      <c r="F8" s="4" t="s">
        <v>16</v>
      </c>
      <c r="G8" s="29"/>
      <c r="H8" s="28"/>
      <c r="I8" s="25"/>
      <c r="J8" s="18"/>
      <c r="K8" s="18"/>
      <c r="L8" s="9"/>
      <c r="M8" s="9"/>
      <c r="N8" s="7"/>
      <c r="O8" s="13"/>
      <c r="P8" s="2"/>
    </row>
    <row r="9" spans="1:16" s="26" customFormat="1" ht="16.5">
      <c r="A9" s="1"/>
      <c r="B9" s="9" t="s">
        <v>10</v>
      </c>
      <c r="C9" s="9"/>
      <c r="D9" s="7"/>
      <c r="E9" s="13" t="s">
        <v>11</v>
      </c>
      <c r="F9" s="2" t="s">
        <v>19</v>
      </c>
      <c r="H9" s="30"/>
      <c r="I9" s="25"/>
      <c r="J9" s="18"/>
      <c r="K9" s="18"/>
      <c r="L9" s="8"/>
      <c r="M9" s="8"/>
      <c r="N9" s="8"/>
      <c r="O9" s="13"/>
      <c r="P9" s="2"/>
    </row>
    <row r="10" spans="1:16" s="26" customFormat="1" ht="16.5">
      <c r="A10" s="1"/>
      <c r="B10" s="8" t="s">
        <v>12</v>
      </c>
      <c r="C10" s="8"/>
      <c r="D10" s="8"/>
      <c r="E10" s="13"/>
      <c r="F10" s="2"/>
      <c r="G10" s="31"/>
      <c r="H10" s="31"/>
      <c r="I10" s="31"/>
      <c r="J10" s="18"/>
      <c r="K10" s="18"/>
      <c r="L10" s="8"/>
      <c r="M10" s="8"/>
      <c r="N10" s="8"/>
      <c r="O10" s="13"/>
      <c r="P10" s="6"/>
    </row>
    <row r="11" spans="1:16" s="26" customFormat="1" ht="16.5">
      <c r="A11" s="1"/>
      <c r="B11" s="79"/>
      <c r="C11" s="79"/>
      <c r="D11" s="79"/>
      <c r="E11" s="13"/>
      <c r="F11" s="31"/>
      <c r="G11" s="31"/>
      <c r="H11" s="31"/>
      <c r="I11" s="31"/>
      <c r="J11" s="18"/>
      <c r="K11" s="18"/>
      <c r="L11" s="3"/>
      <c r="M11" s="3"/>
      <c r="N11" s="3"/>
      <c r="O11" s="13"/>
      <c r="P11" s="3"/>
    </row>
    <row r="12" spans="1:16" s="26" customFormat="1" ht="16.5">
      <c r="A12" s="1" t="s">
        <v>13</v>
      </c>
      <c r="B12" s="8" t="s">
        <v>3</v>
      </c>
      <c r="C12" s="8"/>
      <c r="D12" s="8"/>
      <c r="E12" s="13" t="s">
        <v>14</v>
      </c>
      <c r="F12" s="6" t="s">
        <v>54</v>
      </c>
      <c r="G12" s="32"/>
      <c r="H12" s="32"/>
      <c r="I12" s="32"/>
      <c r="J12" s="18"/>
      <c r="K12" s="18"/>
      <c r="L12" s="3"/>
      <c r="M12" s="3"/>
      <c r="N12" s="3"/>
      <c r="O12" s="13"/>
      <c r="P12" s="14"/>
    </row>
    <row r="13" spans="1:16" s="26" customFormat="1" ht="16.5">
      <c r="A13" s="1"/>
      <c r="B13" s="71" t="s">
        <v>5</v>
      </c>
      <c r="C13" s="71"/>
      <c r="D13" s="71"/>
      <c r="E13" s="13" t="s">
        <v>17</v>
      </c>
      <c r="F13" s="3">
        <v>42377</v>
      </c>
      <c r="G13" s="32"/>
      <c r="H13" s="32"/>
      <c r="I13" s="32"/>
      <c r="J13" s="18"/>
      <c r="K13" s="18"/>
      <c r="L13" s="3"/>
      <c r="M13" s="3"/>
      <c r="N13" s="3"/>
      <c r="O13" s="13"/>
      <c r="P13" s="5"/>
    </row>
    <row r="14" spans="1:16" s="26" customFormat="1" ht="16.5" customHeight="1">
      <c r="A14" s="1"/>
      <c r="B14" s="7" t="s">
        <v>8</v>
      </c>
      <c r="C14" s="7"/>
      <c r="D14" s="7"/>
      <c r="E14" s="13" t="s">
        <v>48</v>
      </c>
      <c r="F14" s="14" t="s">
        <v>50</v>
      </c>
      <c r="G14" s="32"/>
      <c r="H14" s="32"/>
      <c r="I14" s="32"/>
      <c r="J14" s="18"/>
      <c r="K14" s="18"/>
      <c r="L14" s="3"/>
      <c r="M14" s="3"/>
      <c r="N14" s="3"/>
    </row>
    <row r="15" spans="1:16" s="26" customFormat="1" ht="17.25" thickBot="1">
      <c r="A15" s="11" t="s">
        <v>15</v>
      </c>
      <c r="B15" s="64">
        <v>42377</v>
      </c>
      <c r="C15" s="64"/>
      <c r="D15" s="10"/>
      <c r="E15" s="13" t="s">
        <v>49</v>
      </c>
      <c r="F15" s="5" t="s">
        <v>51</v>
      </c>
      <c r="G15" s="32"/>
      <c r="H15" s="32"/>
      <c r="I15" s="32"/>
      <c r="J15" s="18"/>
      <c r="K15" s="18"/>
      <c r="L15" s="3"/>
      <c r="M15" s="3"/>
      <c r="N15" s="3"/>
    </row>
    <row r="16" spans="1:16" ht="39.950000000000003" customHeight="1">
      <c r="A16" s="34" t="s">
        <v>0</v>
      </c>
      <c r="B16" s="72" t="s">
        <v>1</v>
      </c>
      <c r="C16" s="73"/>
      <c r="D16" s="35" t="s">
        <v>24</v>
      </c>
      <c r="E16" s="35" t="s">
        <v>25</v>
      </c>
      <c r="F16" s="35" t="s">
        <v>26</v>
      </c>
      <c r="G16" s="35" t="s">
        <v>27</v>
      </c>
      <c r="H16" s="35" t="s">
        <v>28</v>
      </c>
      <c r="I16" s="36" t="s">
        <v>29</v>
      </c>
      <c r="J16" s="18" t="s">
        <v>30</v>
      </c>
      <c r="K16" s="18" t="s">
        <v>31</v>
      </c>
    </row>
    <row r="17" spans="1:11" ht="30" customHeight="1">
      <c r="A17" s="65" t="s">
        <v>20</v>
      </c>
      <c r="B17" s="66" t="s">
        <v>21</v>
      </c>
      <c r="C17" s="66" t="s">
        <v>52</v>
      </c>
      <c r="D17" s="37">
        <v>4.63</v>
      </c>
      <c r="E17" s="38">
        <v>5.47</v>
      </c>
      <c r="F17" s="39">
        <v>1</v>
      </c>
      <c r="G17" s="39">
        <v>550</v>
      </c>
      <c r="H17" s="40" t="s">
        <v>32</v>
      </c>
      <c r="I17" s="41">
        <f>G17*E17</f>
        <v>3008.5</v>
      </c>
      <c r="J17" s="18">
        <f>G17*F17</f>
        <v>550</v>
      </c>
      <c r="K17" s="42">
        <f>J17*2.04</f>
        <v>1122</v>
      </c>
    </row>
    <row r="18" spans="1:11" ht="30" customHeight="1">
      <c r="A18" s="65" t="s">
        <v>33</v>
      </c>
      <c r="B18" s="66" t="s">
        <v>22</v>
      </c>
      <c r="C18" s="66" t="s">
        <v>52</v>
      </c>
      <c r="D18" s="37">
        <v>4.74</v>
      </c>
      <c r="E18" s="38">
        <v>5.58</v>
      </c>
      <c r="F18" s="39">
        <v>1</v>
      </c>
      <c r="G18" s="39">
        <v>600</v>
      </c>
      <c r="H18" s="40" t="s">
        <v>34</v>
      </c>
      <c r="I18" s="41">
        <f>G18*E18</f>
        <v>3348</v>
      </c>
      <c r="J18" s="18">
        <f>G18*F18</f>
        <v>600</v>
      </c>
      <c r="K18" s="42">
        <f>J18*2.04</f>
        <v>1224</v>
      </c>
    </row>
    <row r="19" spans="1:11" ht="33.75" customHeight="1">
      <c r="A19" s="65" t="s">
        <v>35</v>
      </c>
      <c r="B19" s="66" t="s">
        <v>36</v>
      </c>
      <c r="C19" s="66" t="s">
        <v>53</v>
      </c>
      <c r="D19" s="39">
        <v>5.89</v>
      </c>
      <c r="E19" s="39">
        <v>6.83</v>
      </c>
      <c r="F19" s="39">
        <v>5</v>
      </c>
      <c r="G19" s="39">
        <v>5</v>
      </c>
      <c r="H19" s="40" t="s">
        <v>37</v>
      </c>
      <c r="I19" s="41">
        <v>6.83</v>
      </c>
      <c r="J19" s="18">
        <v>1</v>
      </c>
      <c r="K19" s="42">
        <v>1.86</v>
      </c>
    </row>
    <row r="20" spans="1:11" ht="33.75" customHeight="1">
      <c r="A20" s="65" t="s">
        <v>35</v>
      </c>
      <c r="B20" s="66" t="s">
        <v>38</v>
      </c>
      <c r="C20" s="66" t="s">
        <v>53</v>
      </c>
      <c r="D20" s="39">
        <v>7.75</v>
      </c>
      <c r="E20" s="39">
        <v>8.67</v>
      </c>
      <c r="F20" s="39">
        <v>6</v>
      </c>
      <c r="G20" s="39">
        <v>6</v>
      </c>
      <c r="H20" s="40" t="s">
        <v>39</v>
      </c>
      <c r="I20" s="41">
        <v>8.67</v>
      </c>
      <c r="J20" s="18">
        <v>1</v>
      </c>
      <c r="K20" s="42">
        <v>1.86</v>
      </c>
    </row>
    <row r="21" spans="1:11" ht="44.25" customHeight="1">
      <c r="A21" s="65" t="s">
        <v>35</v>
      </c>
      <c r="B21" s="67" t="s">
        <v>40</v>
      </c>
      <c r="C21" s="67"/>
      <c r="D21" s="43">
        <v>4</v>
      </c>
      <c r="E21" s="44">
        <v>5</v>
      </c>
      <c r="F21" s="45">
        <v>8</v>
      </c>
      <c r="G21" s="45">
        <v>34</v>
      </c>
      <c r="H21" s="46" t="s">
        <v>41</v>
      </c>
      <c r="I21" s="47">
        <f>J21*E21</f>
        <v>20</v>
      </c>
      <c r="J21" s="18">
        <v>4</v>
      </c>
      <c r="K21" s="42">
        <f>J21*2.04</f>
        <v>8.16</v>
      </c>
    </row>
    <row r="22" spans="1:11" ht="44.25" customHeight="1">
      <c r="A22" s="65" t="s">
        <v>35</v>
      </c>
      <c r="B22" s="67" t="s">
        <v>42</v>
      </c>
      <c r="C22" s="67"/>
      <c r="D22" s="43">
        <v>11</v>
      </c>
      <c r="E22" s="44">
        <v>11.5</v>
      </c>
      <c r="F22" s="45">
        <v>17</v>
      </c>
      <c r="G22" s="45">
        <v>68</v>
      </c>
      <c r="H22" s="46" t="s">
        <v>43</v>
      </c>
      <c r="I22" s="47">
        <f>J22*E22</f>
        <v>46</v>
      </c>
      <c r="J22" s="18">
        <f>G22/F22</f>
        <v>4</v>
      </c>
      <c r="K22" s="42">
        <f>J22*2.04</f>
        <v>8.16</v>
      </c>
    </row>
    <row r="23" spans="1:11" ht="44.25" customHeight="1" thickBot="1">
      <c r="A23" s="65" t="s">
        <v>35</v>
      </c>
      <c r="B23" s="67" t="s">
        <v>44</v>
      </c>
      <c r="C23" s="67"/>
      <c r="D23" s="43">
        <v>1</v>
      </c>
      <c r="E23" s="44">
        <v>7.5</v>
      </c>
      <c r="F23" s="45">
        <v>8</v>
      </c>
      <c r="G23" s="45">
        <v>34</v>
      </c>
      <c r="H23" s="46" t="s">
        <v>18</v>
      </c>
      <c r="I23" s="47">
        <v>30</v>
      </c>
      <c r="K23" s="48" t="s">
        <v>18</v>
      </c>
    </row>
    <row r="24" spans="1:11" ht="21" customHeight="1">
      <c r="A24" s="68"/>
      <c r="B24" s="50"/>
      <c r="C24" s="50"/>
      <c r="D24" s="69"/>
      <c r="E24" s="70"/>
      <c r="F24" s="52" t="s">
        <v>45</v>
      </c>
      <c r="G24" s="51">
        <f>SUM(G17:G23)</f>
        <v>1297</v>
      </c>
      <c r="H24" s="52" t="s">
        <v>46</v>
      </c>
      <c r="I24" s="53">
        <f>SUM(I17:I23)</f>
        <v>6468</v>
      </c>
      <c r="J24" s="54">
        <f>SUM(J17:J23)</f>
        <v>1160</v>
      </c>
      <c r="K24" s="55">
        <f>SUM(K17:K23)</f>
        <v>2366.04</v>
      </c>
    </row>
    <row r="25" spans="1:11" ht="16.5" customHeight="1">
      <c r="A25" s="56"/>
      <c r="D25" s="57"/>
      <c r="E25" s="57"/>
      <c r="F25" s="58"/>
      <c r="G25" s="58"/>
      <c r="H25" s="59"/>
      <c r="I25" s="60" t="s">
        <v>47</v>
      </c>
      <c r="K25" s="18">
        <f>K24/35.315</f>
        <v>66.998159422341786</v>
      </c>
    </row>
    <row r="26" spans="1:11" ht="16.5" customHeight="1">
      <c r="A26" s="56"/>
      <c r="D26" s="57"/>
      <c r="E26" s="57"/>
      <c r="F26" s="58"/>
      <c r="G26" s="58"/>
      <c r="H26" s="59"/>
      <c r="I26" s="33"/>
    </row>
    <row r="27" spans="1:11" ht="15.75">
      <c r="A27" s="80"/>
      <c r="B27" s="80"/>
      <c r="C27" s="61"/>
    </row>
    <row r="32" spans="1:11" ht="15.75">
      <c r="A32" s="78"/>
      <c r="B32" s="78"/>
      <c r="C32" s="62"/>
      <c r="D32" s="63"/>
      <c r="E32" s="63"/>
    </row>
    <row r="33" spans="1:11" s="17" customFormat="1" ht="15.75">
      <c r="A33" s="78"/>
      <c r="B33" s="78"/>
      <c r="C33" s="62"/>
      <c r="D33" s="63"/>
      <c r="E33" s="63"/>
      <c r="J33" s="18"/>
      <c r="K33" s="18"/>
    </row>
    <row r="34" spans="1:11" s="17" customFormat="1" ht="15.75">
      <c r="A34" s="78"/>
      <c r="B34" s="78"/>
      <c r="C34" s="62"/>
      <c r="D34" s="63"/>
      <c r="E34" s="63"/>
      <c r="J34" s="18"/>
      <c r="K34" s="18"/>
    </row>
    <row r="35" spans="1:11" s="17" customFormat="1" ht="15.75">
      <c r="A35" s="49"/>
      <c r="B35" s="19"/>
      <c r="C35" s="19"/>
      <c r="D35" s="63"/>
      <c r="E35" s="63"/>
      <c r="J35" s="18"/>
      <c r="K35" s="18"/>
    </row>
    <row r="36" spans="1:11" s="17" customFormat="1" ht="15.75">
      <c r="A36" s="19"/>
      <c r="B36" s="19"/>
      <c r="C36" s="19"/>
      <c r="D36" s="63"/>
      <c r="E36" s="63"/>
      <c r="J36" s="18"/>
      <c r="K36" s="18"/>
    </row>
    <row r="37" spans="1:11" s="17" customFormat="1" ht="16.5" customHeight="1">
      <c r="A37" s="19"/>
      <c r="B37" s="19"/>
      <c r="C37" s="19"/>
      <c r="D37" s="63"/>
      <c r="E37" s="63"/>
      <c r="J37" s="18"/>
      <c r="K37" s="18"/>
    </row>
    <row r="38" spans="1:11" s="17" customFormat="1" ht="15.75">
      <c r="A38" s="78"/>
      <c r="B38" s="78"/>
      <c r="C38" s="78"/>
      <c r="D38" s="78"/>
      <c r="E38" s="78"/>
      <c r="J38" s="18"/>
      <c r="K38" s="18"/>
    </row>
  </sheetData>
  <mergeCells count="14">
    <mergeCell ref="L6:N6"/>
    <mergeCell ref="A38:E38"/>
    <mergeCell ref="B7:D7"/>
    <mergeCell ref="B11:D11"/>
    <mergeCell ref="B13:D13"/>
    <mergeCell ref="A27:B27"/>
    <mergeCell ref="A32:B32"/>
    <mergeCell ref="A33:B33"/>
    <mergeCell ref="A34:B34"/>
    <mergeCell ref="B16:C16"/>
    <mergeCell ref="B1:B3"/>
    <mergeCell ref="D1:D3"/>
    <mergeCell ref="A2:A3"/>
    <mergeCell ref="A4:I4"/>
  </mergeCells>
  <phoneticPr fontId="1" type="noConversion"/>
  <printOptions horizontalCentered="1"/>
  <pageMargins left="0.19685039370078741" right="0.19685039370078741" top="0.98425196850393704" bottom="0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PAL</vt:lpstr>
      <vt:lpstr>PAL!Yazdırma_Alanı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2016-02-11T16:13:24Z</cp:lastPrinted>
  <dcterms:created xsi:type="dcterms:W3CDTF">2009-10-01T02:12:30Z</dcterms:created>
  <dcterms:modified xsi:type="dcterms:W3CDTF">2016-02-11T16:17:12Z</dcterms:modified>
</cp:coreProperties>
</file>