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85" windowWidth="15210" windowHeight="11400"/>
  </bookViews>
  <sheets>
    <sheet name="Sheet1" sheetId="1" r:id="rId1"/>
  </sheets>
  <definedNames>
    <definedName name="_xlnm.Print_Titles" localSheetId="0">Sheet1!$8:$9</definedName>
  </definedNames>
  <calcPr calcId="145621"/>
</workbook>
</file>

<file path=xl/calcChain.xml><?xml version="1.0" encoding="utf-8"?>
<calcChain xmlns="http://schemas.openxmlformats.org/spreadsheetml/2006/main">
  <c r="E20" i="1" l="1"/>
  <c r="M20" i="1" s="1"/>
  <c r="E19" i="1"/>
  <c r="M19" i="1" s="1"/>
  <c r="E18" i="1"/>
  <c r="M18" i="1" s="1"/>
  <c r="E16" i="1"/>
  <c r="M16" i="1" s="1"/>
  <c r="E15" i="1"/>
  <c r="M15" i="1" s="1"/>
  <c r="E14" i="1"/>
  <c r="M14" i="1" s="1"/>
  <c r="E11" i="1"/>
  <c r="G11" i="1" s="1"/>
  <c r="E13" i="1"/>
  <c r="I13" i="1" s="1"/>
  <c r="E12" i="1"/>
  <c r="M12" i="1" s="1"/>
  <c r="E10" i="1"/>
  <c r="I10" i="1" s="1"/>
  <c r="E17" i="1"/>
  <c r="M17" i="1" s="1"/>
  <c r="C21" i="1"/>
  <c r="I15" i="1" l="1"/>
  <c r="G20" i="1"/>
  <c r="G16" i="1"/>
  <c r="G18" i="1"/>
  <c r="I20" i="1"/>
  <c r="G19" i="1"/>
  <c r="I18" i="1"/>
  <c r="I19" i="1"/>
  <c r="G15" i="1"/>
  <c r="I16" i="1"/>
  <c r="G14" i="1"/>
  <c r="I14" i="1"/>
  <c r="M13" i="1"/>
  <c r="G13" i="1"/>
  <c r="G10" i="1"/>
  <c r="G17" i="1"/>
  <c r="I17" i="1"/>
  <c r="M10" i="1"/>
  <c r="I11" i="1"/>
  <c r="E21" i="1"/>
  <c r="M11" i="1"/>
  <c r="I12" i="1"/>
  <c r="G12" i="1"/>
  <c r="G21" i="1" l="1"/>
  <c r="M21" i="1"/>
  <c r="I21" i="1"/>
</calcChain>
</file>

<file path=xl/sharedStrings.xml><?xml version="1.0" encoding="utf-8"?>
<sst xmlns="http://schemas.openxmlformats.org/spreadsheetml/2006/main" count="47" uniqueCount="38">
  <si>
    <t>SINOMAX ELECTRONICS LIMITED</t>
  </si>
  <si>
    <t>PACKING LIST</t>
  </si>
  <si>
    <t>TRADE TERMS: FOB SHENZHEN</t>
  </si>
  <si>
    <t>Model</t>
  </si>
  <si>
    <t>Description of the Products</t>
  </si>
  <si>
    <t>Q'ty</t>
  </si>
  <si>
    <t>Pcs / Ctn</t>
  </si>
  <si>
    <t>N.W</t>
  </si>
  <si>
    <t>Total NW</t>
  </si>
  <si>
    <t>G.W</t>
  </si>
  <si>
    <t>Total GW</t>
  </si>
  <si>
    <t>MEAS(cm)</t>
  </si>
  <si>
    <t>Subtotal (CBM)</t>
  </si>
  <si>
    <t>L</t>
  </si>
  <si>
    <t>W</t>
  </si>
  <si>
    <t>H</t>
  </si>
  <si>
    <t>TOTAL</t>
  </si>
  <si>
    <t>Shipping Marks: EVEREST</t>
    <phoneticPr fontId="11" type="noConversion"/>
  </si>
  <si>
    <t>TO: Segment Bilgisayar Dis Tic. Ltd.Sti.</t>
    <phoneticPr fontId="11" type="noConversion"/>
  </si>
  <si>
    <t>Dereboyu Caddesi no:79/B 34387 Mecidiyekoy ISTANBUL-TURKEY</t>
    <phoneticPr fontId="11" type="noConversion"/>
  </si>
  <si>
    <t>Tel:+902122666290,Fax:+902122666298</t>
    <phoneticPr fontId="11" type="noConversion"/>
  </si>
  <si>
    <t>Total CTNS</t>
    <phoneticPr fontId="11" type="noConversion"/>
  </si>
  <si>
    <t>SM-385</t>
    <phoneticPr fontId="11" type="noConversion"/>
  </si>
  <si>
    <t>Flat/Rm 909J,9/F Two Grand Tower 625 Nathan Rd,KL,HongKong</t>
    <phoneticPr fontId="11" type="noConversion"/>
  </si>
  <si>
    <t>SM-526</t>
    <phoneticPr fontId="11" type="noConversion"/>
  </si>
  <si>
    <t>EVEREST WIRELESS MOUSE,black</t>
    <phoneticPr fontId="11" type="noConversion"/>
  </si>
  <si>
    <t>EVEREST USB WIRED MOUSE,box packing</t>
    <phoneticPr fontId="11" type="noConversion"/>
  </si>
  <si>
    <t>SM-613</t>
    <phoneticPr fontId="11" type="noConversion"/>
  </si>
  <si>
    <t>EVEREST WIRELESS MOUSE,red</t>
    <phoneticPr fontId="11" type="noConversion"/>
  </si>
  <si>
    <t>SM-47W</t>
    <phoneticPr fontId="11" type="noConversion"/>
  </si>
  <si>
    <t>EVEREST WIRELESS MOUSE,white</t>
    <phoneticPr fontId="11" type="noConversion"/>
  </si>
  <si>
    <t>SM-527</t>
    <phoneticPr fontId="11" type="noConversion"/>
  </si>
  <si>
    <t>SM-246</t>
    <phoneticPr fontId="11" type="noConversion"/>
  </si>
  <si>
    <t>EVEREST USB WIRED MOUSE,black/green</t>
    <phoneticPr fontId="11" type="noConversion"/>
  </si>
  <si>
    <t>EVEREST USB WIRED MOUSE,black/gray</t>
    <phoneticPr fontId="11" type="noConversion"/>
  </si>
  <si>
    <t>EVEREST USB WIRED MOUSE,black/blue</t>
    <phoneticPr fontId="11" type="noConversion"/>
  </si>
  <si>
    <t>Date : 2016/2/5</t>
    <phoneticPr fontId="11" type="noConversion"/>
  </si>
  <si>
    <t>Inv  No.: SXST26b&amp;28b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</si>
</sst>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US$&quot;#,##0.00_);&quot;(US$&quot;#,##0.00\)"/>
    <numFmt numFmtId="165" formatCode="0.000_ "/>
    <numFmt numFmtId="166" formatCode="0.00_ "/>
  </numFmts>
  <fonts count="13">
    <font>
      <b/>
      <sz val="9"/>
      <name val="TimesET"/>
      <family val="1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u/>
      <sz val="16"/>
      <color indexed="8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color indexed="12"/>
      <name val="Times New Roman"/>
      <family val="1"/>
    </font>
    <font>
      <b/>
      <sz val="9"/>
      <name val="TimesET"/>
      <family val="1"/>
    </font>
    <font>
      <b/>
      <sz val="9"/>
      <name val="宋体"/>
      <family val="3"/>
      <charset val="134"/>
    </font>
    <font>
      <sz val="12"/>
      <name val="新細明體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2" fillId="0" borderId="0">
      <alignment vertical="center"/>
    </xf>
  </cellStyleXfs>
  <cellXfs count="4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0" fillId="0" borderId="0" xfId="0" applyFill="1"/>
    <xf numFmtId="0" fontId="4" fillId="0" borderId="0" xfId="0" applyFont="1" applyFill="1" applyBorder="1" applyAlignment="1">
      <alignment horizontal="left" vertical="center" readingOrder="1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readingOrder="1"/>
    </xf>
    <xf numFmtId="164" fontId="6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">
    <cellStyle name="_ET_STYLE_NoName_00_" xfId="1"/>
    <cellStyle name="Normal" xfId="0" builtinId="0"/>
    <cellStyle name="Normal_DK022606" xfId="2"/>
    <cellStyle name="一般_PI-e5-0609-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563" name="Line 12"/>
        <xdr:cNvSpPr>
          <a:spLocks noChangeShapeType="1"/>
        </xdr:cNvSpPr>
      </xdr:nvSpPr>
      <xdr:spPr bwMode="auto">
        <a:xfrm>
          <a:off x="2314575" y="86487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564" name="Line 16"/>
        <xdr:cNvSpPr>
          <a:spLocks noChangeShapeType="1"/>
        </xdr:cNvSpPr>
      </xdr:nvSpPr>
      <xdr:spPr bwMode="auto">
        <a:xfrm>
          <a:off x="2314575" y="86487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565" name="Line 32"/>
        <xdr:cNvSpPr>
          <a:spLocks noChangeShapeType="1"/>
        </xdr:cNvSpPr>
      </xdr:nvSpPr>
      <xdr:spPr bwMode="auto">
        <a:xfrm>
          <a:off x="2314575" y="86487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21</xdr:row>
      <xdr:rowOff>0</xdr:rowOff>
    </xdr:from>
    <xdr:to>
      <xdr:col>2</xdr:col>
      <xdr:colOff>9525</xdr:colOff>
      <xdr:row>21</xdr:row>
      <xdr:rowOff>0</xdr:rowOff>
    </xdr:to>
    <xdr:sp macro="" textlink="">
      <xdr:nvSpPr>
        <xdr:cNvPr id="1566" name="Line 36"/>
        <xdr:cNvSpPr>
          <a:spLocks noChangeShapeType="1"/>
        </xdr:cNvSpPr>
      </xdr:nvSpPr>
      <xdr:spPr bwMode="auto">
        <a:xfrm>
          <a:off x="2314575" y="86487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902122666290,Fax:+90212266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50"/>
  <sheetViews>
    <sheetView tabSelected="1" topLeftCell="A4" workbookViewId="0">
      <selection activeCell="B24" sqref="B24"/>
    </sheetView>
  </sheetViews>
  <sheetFormatPr defaultRowHeight="12.75"/>
  <cols>
    <col min="1" max="1" width="10.5" style="1" customWidth="1"/>
    <col min="2" max="2" width="29.83203125" style="35" customWidth="1"/>
    <col min="3" max="3" width="9.33203125" style="2" customWidth="1"/>
    <col min="4" max="4" width="9.1640625" style="2" customWidth="1"/>
    <col min="5" max="5" width="9.33203125" style="2" customWidth="1"/>
    <col min="6" max="6" width="6.33203125" style="3" customWidth="1"/>
    <col min="7" max="7" width="9.6640625" style="3" customWidth="1"/>
    <col min="8" max="8" width="10.1640625" style="3" customWidth="1"/>
    <col min="9" max="9" width="11.5" style="3" customWidth="1"/>
    <col min="10" max="10" width="10.1640625" style="3" customWidth="1"/>
    <col min="11" max="13" width="8.6640625" style="3" customWidth="1"/>
    <col min="14" max="250" width="9" style="3" customWidth="1"/>
    <col min="251" max="16384" width="9.33203125" style="2"/>
  </cols>
  <sheetData>
    <row r="1" spans="1:13" ht="45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7.95" customHeight="1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5.7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8" customHeight="1">
      <c r="A4" s="4" t="s">
        <v>18</v>
      </c>
      <c r="B4" s="28"/>
      <c r="C4" s="5"/>
      <c r="D4" s="6"/>
      <c r="E4" s="6"/>
      <c r="F4" s="6"/>
      <c r="I4" s="7" t="s">
        <v>37</v>
      </c>
    </row>
    <row r="5" spans="1:13" ht="18" customHeight="1">
      <c r="A5" s="8" t="s">
        <v>19</v>
      </c>
      <c r="B5" s="29"/>
      <c r="C5" s="5"/>
      <c r="D5" s="9"/>
      <c r="E5" s="6"/>
      <c r="F5" s="6"/>
      <c r="I5" s="7" t="s">
        <v>36</v>
      </c>
    </row>
    <row r="6" spans="1:13" ht="18" customHeight="1">
      <c r="A6" s="8" t="s">
        <v>20</v>
      </c>
      <c r="B6" s="29"/>
      <c r="C6" s="7"/>
      <c r="D6" s="6"/>
      <c r="E6" s="6"/>
      <c r="F6" s="6"/>
    </row>
    <row r="7" spans="1:13" ht="18" customHeight="1">
      <c r="A7" s="8" t="s">
        <v>2</v>
      </c>
      <c r="B7" s="30"/>
      <c r="C7" s="10"/>
      <c r="D7" s="11"/>
      <c r="E7" s="11"/>
      <c r="F7" s="6"/>
    </row>
    <row r="8" spans="1:13" s="3" customFormat="1" ht="25.5" customHeight="1">
      <c r="A8" s="42" t="s">
        <v>3</v>
      </c>
      <c r="B8" s="43" t="s">
        <v>4</v>
      </c>
      <c r="C8" s="42" t="s">
        <v>5</v>
      </c>
      <c r="D8" s="43" t="s">
        <v>6</v>
      </c>
      <c r="E8" s="43" t="s">
        <v>21</v>
      </c>
      <c r="F8" s="42" t="s">
        <v>7</v>
      </c>
      <c r="G8" s="45" t="s">
        <v>8</v>
      </c>
      <c r="H8" s="42" t="s">
        <v>9</v>
      </c>
      <c r="I8" s="45" t="s">
        <v>10</v>
      </c>
      <c r="J8" s="46" t="s">
        <v>11</v>
      </c>
      <c r="K8" s="46"/>
      <c r="L8" s="46"/>
      <c r="M8" s="43" t="s">
        <v>12</v>
      </c>
    </row>
    <row r="9" spans="1:13" s="3" customFormat="1" ht="25.5" customHeight="1">
      <c r="A9" s="42"/>
      <c r="B9" s="43"/>
      <c r="C9" s="42"/>
      <c r="D9" s="43"/>
      <c r="E9" s="43"/>
      <c r="F9" s="42"/>
      <c r="G9" s="45"/>
      <c r="H9" s="42"/>
      <c r="I9" s="45"/>
      <c r="J9" s="14" t="s">
        <v>13</v>
      </c>
      <c r="K9" s="14" t="s">
        <v>14</v>
      </c>
      <c r="L9" s="14" t="s">
        <v>15</v>
      </c>
      <c r="M9" s="43"/>
    </row>
    <row r="10" spans="1:13" s="25" customFormat="1" ht="25.5" customHeight="1">
      <c r="A10" s="15" t="s">
        <v>24</v>
      </c>
      <c r="B10" s="16" t="s">
        <v>25</v>
      </c>
      <c r="C10" s="15">
        <v>8460</v>
      </c>
      <c r="D10" s="16">
        <v>60</v>
      </c>
      <c r="E10" s="16">
        <f t="shared" ref="E10:E13" si="0">C10/D10</f>
        <v>141</v>
      </c>
      <c r="F10" s="15">
        <v>3.6</v>
      </c>
      <c r="G10" s="17">
        <f t="shared" ref="G10:G13" si="1">E10*F10</f>
        <v>507.6</v>
      </c>
      <c r="H10" s="15">
        <v>4.8</v>
      </c>
      <c r="I10" s="17">
        <f t="shared" ref="I10:I13" si="2">E10*H10</f>
        <v>676.8</v>
      </c>
      <c r="J10" s="26">
        <v>63</v>
      </c>
      <c r="K10" s="26">
        <v>22.5</v>
      </c>
      <c r="L10" s="26">
        <v>37.5</v>
      </c>
      <c r="M10" s="16">
        <f t="shared" ref="M10:M13" si="3">J10*K10*L10/1000000*E10</f>
        <v>7.4950312500000003</v>
      </c>
    </row>
    <row r="11" spans="1:13" s="25" customFormat="1" ht="25.5" customHeight="1">
      <c r="A11" s="15" t="s">
        <v>29</v>
      </c>
      <c r="B11" s="16" t="s">
        <v>30</v>
      </c>
      <c r="C11" s="15">
        <v>240</v>
      </c>
      <c r="D11" s="16">
        <v>60</v>
      </c>
      <c r="E11" s="16">
        <f>C11/D11</f>
        <v>4</v>
      </c>
      <c r="F11" s="15">
        <v>4.7</v>
      </c>
      <c r="G11" s="17">
        <f>E11*F11</f>
        <v>18.8</v>
      </c>
      <c r="H11" s="15">
        <v>5.3</v>
      </c>
      <c r="I11" s="17">
        <f>E11*H11</f>
        <v>21.2</v>
      </c>
      <c r="J11" s="26">
        <v>60</v>
      </c>
      <c r="K11" s="26">
        <v>22.5</v>
      </c>
      <c r="L11" s="26">
        <v>37.5</v>
      </c>
      <c r="M11" s="16">
        <f>J11*K11*L11/1000000*E11</f>
        <v>0.20250000000000001</v>
      </c>
    </row>
    <row r="12" spans="1:13" s="25" customFormat="1" ht="25.5" customHeight="1">
      <c r="A12" s="15" t="s">
        <v>27</v>
      </c>
      <c r="B12" s="16" t="s">
        <v>25</v>
      </c>
      <c r="C12" s="15">
        <v>180</v>
      </c>
      <c r="D12" s="16">
        <v>60</v>
      </c>
      <c r="E12" s="16">
        <f t="shared" si="0"/>
        <v>3</v>
      </c>
      <c r="F12" s="15">
        <v>4.8</v>
      </c>
      <c r="G12" s="17">
        <f t="shared" si="1"/>
        <v>14.399999999999999</v>
      </c>
      <c r="H12" s="15">
        <v>5.4</v>
      </c>
      <c r="I12" s="17">
        <f t="shared" si="2"/>
        <v>16.200000000000003</v>
      </c>
      <c r="J12" s="26">
        <v>67</v>
      </c>
      <c r="K12" s="26">
        <v>22.5</v>
      </c>
      <c r="L12" s="26">
        <v>37.5</v>
      </c>
      <c r="M12" s="16">
        <f t="shared" si="3"/>
        <v>0.16959374999999999</v>
      </c>
    </row>
    <row r="13" spans="1:13" s="25" customFormat="1" ht="25.5" customHeight="1">
      <c r="A13" s="15" t="s">
        <v>27</v>
      </c>
      <c r="B13" s="16" t="s">
        <v>28</v>
      </c>
      <c r="C13" s="15">
        <v>60</v>
      </c>
      <c r="D13" s="16">
        <v>60</v>
      </c>
      <c r="E13" s="16">
        <f t="shared" si="0"/>
        <v>1</v>
      </c>
      <c r="F13" s="15">
        <v>4.8</v>
      </c>
      <c r="G13" s="17">
        <f t="shared" si="1"/>
        <v>4.8</v>
      </c>
      <c r="H13" s="15">
        <v>5.4</v>
      </c>
      <c r="I13" s="17">
        <f t="shared" si="2"/>
        <v>5.4</v>
      </c>
      <c r="J13" s="26">
        <v>67</v>
      </c>
      <c r="K13" s="26">
        <v>22.5</v>
      </c>
      <c r="L13" s="26">
        <v>37.5</v>
      </c>
      <c r="M13" s="16">
        <f t="shared" si="3"/>
        <v>5.6531249999999998E-2</v>
      </c>
    </row>
    <row r="14" spans="1:13" s="25" customFormat="1" ht="25.5" customHeight="1">
      <c r="A14" s="15" t="s">
        <v>27</v>
      </c>
      <c r="B14" s="16" t="s">
        <v>28</v>
      </c>
      <c r="C14" s="15">
        <v>21</v>
      </c>
      <c r="D14" s="16">
        <v>21</v>
      </c>
      <c r="E14" s="16">
        <f t="shared" ref="E14:E16" si="4">C14/D14</f>
        <v>1</v>
      </c>
      <c r="F14" s="15">
        <v>4.8</v>
      </c>
      <c r="G14" s="17">
        <f t="shared" ref="G14:G16" si="5">E14*F14</f>
        <v>4.8</v>
      </c>
      <c r="H14" s="15">
        <v>5.4</v>
      </c>
      <c r="I14" s="17">
        <f t="shared" ref="I14:I16" si="6">E14*H14</f>
        <v>5.4</v>
      </c>
      <c r="J14" s="26">
        <v>67</v>
      </c>
      <c r="K14" s="26">
        <v>22.5</v>
      </c>
      <c r="L14" s="26">
        <v>37.5</v>
      </c>
      <c r="M14" s="16">
        <f t="shared" ref="M14:M16" si="7">J14*K14*L14/1000000*E14</f>
        <v>5.6531249999999998E-2</v>
      </c>
    </row>
    <row r="15" spans="1:13" s="25" customFormat="1" ht="25.5" customHeight="1">
      <c r="A15" s="15" t="s">
        <v>31</v>
      </c>
      <c r="B15" s="16" t="s">
        <v>28</v>
      </c>
      <c r="C15" s="15">
        <v>3660</v>
      </c>
      <c r="D15" s="16">
        <v>60</v>
      </c>
      <c r="E15" s="16">
        <f t="shared" si="4"/>
        <v>61</v>
      </c>
      <c r="F15" s="15">
        <v>4.3</v>
      </c>
      <c r="G15" s="17">
        <f t="shared" si="5"/>
        <v>262.3</v>
      </c>
      <c r="H15" s="15">
        <v>4.8</v>
      </c>
      <c r="I15" s="17">
        <f t="shared" si="6"/>
        <v>292.8</v>
      </c>
      <c r="J15" s="26">
        <v>60</v>
      </c>
      <c r="K15" s="26">
        <v>22.5</v>
      </c>
      <c r="L15" s="26">
        <v>37.5</v>
      </c>
      <c r="M15" s="16">
        <f t="shared" si="7"/>
        <v>3.0881250000000002</v>
      </c>
    </row>
    <row r="16" spans="1:13" s="25" customFormat="1" ht="25.5" customHeight="1">
      <c r="A16" s="15" t="s">
        <v>31</v>
      </c>
      <c r="B16" s="16" t="s">
        <v>25</v>
      </c>
      <c r="C16" s="15">
        <v>4440</v>
      </c>
      <c r="D16" s="16">
        <v>60</v>
      </c>
      <c r="E16" s="16">
        <f t="shared" si="4"/>
        <v>74</v>
      </c>
      <c r="F16" s="15">
        <v>4.3</v>
      </c>
      <c r="G16" s="17">
        <f t="shared" si="5"/>
        <v>318.2</v>
      </c>
      <c r="H16" s="15">
        <v>4.8</v>
      </c>
      <c r="I16" s="17">
        <f t="shared" si="6"/>
        <v>355.2</v>
      </c>
      <c r="J16" s="26">
        <v>60</v>
      </c>
      <c r="K16" s="26">
        <v>22.5</v>
      </c>
      <c r="L16" s="26">
        <v>37.5</v>
      </c>
      <c r="M16" s="16">
        <f t="shared" si="7"/>
        <v>3.7462500000000003</v>
      </c>
    </row>
    <row r="17" spans="1:13" s="25" customFormat="1" ht="25.5" customHeight="1">
      <c r="A17" s="37" t="s">
        <v>22</v>
      </c>
      <c r="B17" s="38" t="s">
        <v>26</v>
      </c>
      <c r="C17" s="37">
        <v>700</v>
      </c>
      <c r="D17" s="16">
        <v>100</v>
      </c>
      <c r="E17" s="16">
        <f t="shared" ref="E17" si="8">C17/D17</f>
        <v>7</v>
      </c>
      <c r="F17" s="15">
        <v>7</v>
      </c>
      <c r="G17" s="17">
        <f t="shared" ref="G17" si="9">E17*F17</f>
        <v>49</v>
      </c>
      <c r="H17" s="15">
        <v>7.9</v>
      </c>
      <c r="I17" s="17">
        <f t="shared" ref="I17" si="10">E17*H17</f>
        <v>55.300000000000004</v>
      </c>
      <c r="J17" s="26">
        <v>38.5</v>
      </c>
      <c r="K17" s="26">
        <v>37.5</v>
      </c>
      <c r="L17" s="26">
        <v>22.5</v>
      </c>
      <c r="M17" s="16">
        <f t="shared" ref="M17" si="11">J17*K17*L17/1000000*E17</f>
        <v>0.22739062500000001</v>
      </c>
    </row>
    <row r="18" spans="1:13" s="25" customFormat="1" ht="25.5" customHeight="1">
      <c r="A18" s="37" t="s">
        <v>32</v>
      </c>
      <c r="B18" s="38" t="s">
        <v>33</v>
      </c>
      <c r="C18" s="37">
        <v>2700</v>
      </c>
      <c r="D18" s="16">
        <v>60</v>
      </c>
      <c r="E18" s="16">
        <f t="shared" ref="E18" si="12">C18/D18</f>
        <v>45</v>
      </c>
      <c r="F18" s="15">
        <v>4.9000000000000004</v>
      </c>
      <c r="G18" s="17">
        <f t="shared" ref="G18" si="13">E18*F18</f>
        <v>220.50000000000003</v>
      </c>
      <c r="H18" s="15">
        <v>5.6</v>
      </c>
      <c r="I18" s="17">
        <f t="shared" ref="I18" si="14">E18*H18</f>
        <v>251.99999999999997</v>
      </c>
      <c r="J18" s="26">
        <v>66</v>
      </c>
      <c r="K18" s="26">
        <v>23</v>
      </c>
      <c r="L18" s="26">
        <v>37.5</v>
      </c>
      <c r="M18" s="16">
        <f t="shared" ref="M18" si="15">J18*K18*L18/1000000*E18</f>
        <v>2.5616250000000003</v>
      </c>
    </row>
    <row r="19" spans="1:13" s="25" customFormat="1" ht="25.5" customHeight="1">
      <c r="A19" s="37" t="s">
        <v>32</v>
      </c>
      <c r="B19" s="38" t="s">
        <v>34</v>
      </c>
      <c r="C19" s="37">
        <v>2580</v>
      </c>
      <c r="D19" s="16">
        <v>60</v>
      </c>
      <c r="E19" s="16">
        <f t="shared" ref="E19" si="16">C19/D19</f>
        <v>43</v>
      </c>
      <c r="F19" s="15">
        <v>4.9000000000000004</v>
      </c>
      <c r="G19" s="17">
        <f t="shared" ref="G19" si="17">E19*F19</f>
        <v>210.70000000000002</v>
      </c>
      <c r="H19" s="15">
        <v>5.6</v>
      </c>
      <c r="I19" s="17">
        <f t="shared" ref="I19" si="18">E19*H19</f>
        <v>240.79999999999998</v>
      </c>
      <c r="J19" s="26">
        <v>66</v>
      </c>
      <c r="K19" s="26">
        <v>23</v>
      </c>
      <c r="L19" s="26">
        <v>37.5</v>
      </c>
      <c r="M19" s="16">
        <f t="shared" ref="M19" si="19">J19*K19*L19/1000000*E19</f>
        <v>2.447775</v>
      </c>
    </row>
    <row r="20" spans="1:13" s="25" customFormat="1" ht="25.5" customHeight="1">
      <c r="A20" s="37" t="s">
        <v>32</v>
      </c>
      <c r="B20" s="38" t="s">
        <v>35</v>
      </c>
      <c r="C20" s="37">
        <v>2700</v>
      </c>
      <c r="D20" s="16">
        <v>60</v>
      </c>
      <c r="E20" s="16">
        <f t="shared" ref="E20" si="20">C20/D20</f>
        <v>45</v>
      </c>
      <c r="F20" s="15">
        <v>4.9000000000000004</v>
      </c>
      <c r="G20" s="17">
        <f t="shared" ref="G20" si="21">E20*F20</f>
        <v>220.50000000000003</v>
      </c>
      <c r="H20" s="15">
        <v>5.6</v>
      </c>
      <c r="I20" s="17">
        <f t="shared" ref="I20" si="22">E20*H20</f>
        <v>251.99999999999997</v>
      </c>
      <c r="J20" s="26">
        <v>66</v>
      </c>
      <c r="K20" s="26">
        <v>23</v>
      </c>
      <c r="L20" s="26">
        <v>37.5</v>
      </c>
      <c r="M20" s="16">
        <f t="shared" ref="M20" si="23">J20*K20*L20/1000000*E20</f>
        <v>2.5616250000000003</v>
      </c>
    </row>
    <row r="21" spans="1:13" s="3" customFormat="1" ht="25.5" customHeight="1">
      <c r="A21" s="18" t="s">
        <v>16</v>
      </c>
      <c r="B21" s="27"/>
      <c r="C21" s="12">
        <f>SUM(C10:C20)</f>
        <v>25741</v>
      </c>
      <c r="D21" s="12"/>
      <c r="E21" s="12">
        <f>SUM(E10:E20)</f>
        <v>425</v>
      </c>
      <c r="F21" s="12"/>
      <c r="G21" s="13">
        <f>SUM(G10:G20)</f>
        <v>1831.6</v>
      </c>
      <c r="H21" s="12"/>
      <c r="I21" s="19">
        <f>SUM(I10:I20)</f>
        <v>2173.1</v>
      </c>
      <c r="J21" s="20"/>
      <c r="K21" s="20"/>
      <c r="L21" s="20"/>
      <c r="M21" s="21">
        <f>SUM(M10:M20)</f>
        <v>22.612978124999998</v>
      </c>
    </row>
    <row r="22" spans="1:13" s="3" customFormat="1" ht="18.75" customHeight="1">
      <c r="A22" s="22" t="s">
        <v>17</v>
      </c>
      <c r="B22" s="31"/>
      <c r="K22" s="47"/>
      <c r="L22" s="47"/>
      <c r="M22" s="47"/>
    </row>
    <row r="23" spans="1:13" s="3" customFormat="1" ht="18.75" customHeight="1">
      <c r="B23" s="32"/>
      <c r="K23" s="47"/>
      <c r="L23" s="47"/>
      <c r="M23" s="47"/>
    </row>
    <row r="24" spans="1:13" s="3" customFormat="1" ht="18.75" customHeight="1">
      <c r="B24" s="32"/>
      <c r="D24" s="23"/>
      <c r="G24" s="24"/>
      <c r="I24" s="24"/>
      <c r="J24" s="24"/>
      <c r="K24" s="44"/>
      <c r="L24" s="44"/>
      <c r="M24" s="44"/>
    </row>
    <row r="25" spans="1:13" s="3" customFormat="1">
      <c r="B25" s="32"/>
    </row>
    <row r="26" spans="1:13" s="3" customFormat="1">
      <c r="B26" s="32"/>
    </row>
    <row r="27" spans="1:13" s="3" customFormat="1">
      <c r="B27" s="32"/>
    </row>
    <row r="28" spans="1:13" s="3" customFormat="1">
      <c r="B28" s="32"/>
    </row>
    <row r="29" spans="1:13" s="3" customFormat="1">
      <c r="B29" s="32"/>
    </row>
    <row r="30" spans="1:13" s="3" customFormat="1">
      <c r="B30" s="32"/>
      <c r="E30" s="2"/>
    </row>
    <row r="31" spans="1:13" s="3" customFormat="1">
      <c r="B31" s="33"/>
    </row>
    <row r="32" spans="1:13" s="3" customFormat="1">
      <c r="B32" s="33"/>
    </row>
    <row r="33" spans="1:251" s="3" customFormat="1">
      <c r="B33" s="32"/>
    </row>
    <row r="34" spans="1:251" s="3" customFormat="1">
      <c r="B34" s="32"/>
    </row>
    <row r="35" spans="1:251" s="3" customFormat="1">
      <c r="B35" s="32"/>
    </row>
    <row r="36" spans="1:251" s="3" customFormat="1">
      <c r="A36" s="24"/>
      <c r="B36" s="31"/>
    </row>
    <row r="37" spans="1:251" s="3" customFormat="1">
      <c r="A37" s="24"/>
      <c r="B37" s="31"/>
    </row>
    <row r="38" spans="1:251" s="3" customFormat="1">
      <c r="A38" s="24"/>
      <c r="B38" s="34"/>
    </row>
    <row r="39" spans="1:251" s="3" customFormat="1">
      <c r="A39" s="24"/>
      <c r="B39" s="31"/>
    </row>
    <row r="40" spans="1:251" s="3" customFormat="1">
      <c r="A40" s="24"/>
      <c r="B40" s="31"/>
    </row>
    <row r="41" spans="1:251">
      <c r="IQ41" s="3"/>
    </row>
    <row r="42" spans="1:251">
      <c r="IQ42" s="3"/>
    </row>
    <row r="43" spans="1:251">
      <c r="IQ43" s="3"/>
    </row>
    <row r="44" spans="1:251">
      <c r="IQ44" s="3"/>
    </row>
    <row r="45" spans="1:251">
      <c r="IQ45" s="3"/>
    </row>
    <row r="46" spans="1:251">
      <c r="IQ46" s="3"/>
    </row>
    <row r="47" spans="1:251">
      <c r="IQ47" s="3"/>
    </row>
    <row r="48" spans="1:251">
      <c r="IQ48" s="3"/>
    </row>
    <row r="49" spans="1:251">
      <c r="IQ49" s="3"/>
    </row>
    <row r="50" spans="1:251" s="3" customFormat="1">
      <c r="A50" s="1"/>
      <c r="B50" s="34"/>
      <c r="C50" s="22"/>
    </row>
    <row r="51" spans="1:251" s="3" customFormat="1">
      <c r="A51" s="1"/>
      <c r="B51" s="34"/>
      <c r="C51" s="22"/>
    </row>
    <row r="52" spans="1:251" s="3" customFormat="1">
      <c r="A52" s="1"/>
      <c r="B52" s="32"/>
    </row>
    <row r="53" spans="1:251" s="3" customFormat="1">
      <c r="A53" s="1"/>
      <c r="B53" s="32"/>
      <c r="E53" s="2"/>
      <c r="F53" s="22"/>
    </row>
    <row r="54" spans="1:251">
      <c r="B54" s="34"/>
      <c r="C54" s="22"/>
      <c r="D54" s="3"/>
      <c r="F54" s="22"/>
      <c r="IQ54" s="3"/>
    </row>
    <row r="55" spans="1:251" s="3" customFormat="1">
      <c r="A55" s="1"/>
      <c r="B55" s="32"/>
    </row>
    <row r="56" spans="1:251" s="3" customFormat="1">
      <c r="A56" s="1"/>
      <c r="B56" s="34"/>
      <c r="E56" s="2"/>
    </row>
    <row r="57" spans="1:251" s="3" customFormat="1">
      <c r="A57" s="1"/>
      <c r="B57" s="34"/>
    </row>
    <row r="58" spans="1:251" s="3" customFormat="1">
      <c r="A58" s="1"/>
      <c r="B58" s="34"/>
    </row>
    <row r="59" spans="1:251" s="3" customFormat="1">
      <c r="A59" s="1"/>
      <c r="B59" s="34"/>
      <c r="C59" s="22"/>
    </row>
    <row r="60" spans="1:251" s="3" customFormat="1">
      <c r="A60" s="1"/>
      <c r="B60" s="34"/>
      <c r="C60" s="22"/>
    </row>
    <row r="61" spans="1:251" s="3" customFormat="1">
      <c r="A61" s="1"/>
      <c r="B61" s="34"/>
      <c r="C61" s="22"/>
    </row>
    <row r="62" spans="1:251" s="3" customFormat="1">
      <c r="A62" s="1"/>
      <c r="B62" s="36"/>
      <c r="C62" s="22"/>
    </row>
    <row r="63" spans="1:251">
      <c r="IQ63" s="3"/>
    </row>
    <row r="64" spans="1:251">
      <c r="IQ64" s="3"/>
    </row>
    <row r="65" spans="251:251">
      <c r="IQ65" s="3"/>
    </row>
    <row r="66" spans="251:251">
      <c r="IQ66" s="3"/>
    </row>
    <row r="67" spans="251:251">
      <c r="IQ67" s="3"/>
    </row>
    <row r="68" spans="251:251">
      <c r="IQ68" s="3"/>
    </row>
    <row r="69" spans="251:251">
      <c r="IQ69" s="3"/>
    </row>
    <row r="70" spans="251:251">
      <c r="IQ70" s="3"/>
    </row>
    <row r="71" spans="251:251">
      <c r="IQ71" s="3"/>
    </row>
    <row r="72" spans="251:251">
      <c r="IQ72" s="3"/>
    </row>
    <row r="73" spans="251:251">
      <c r="IQ73" s="3"/>
    </row>
    <row r="74" spans="251:251">
      <c r="IQ74" s="3"/>
    </row>
    <row r="75" spans="251:251">
      <c r="IQ75" s="3"/>
    </row>
    <row r="76" spans="251:251">
      <c r="IQ76" s="3"/>
    </row>
    <row r="77" spans="251:251">
      <c r="IQ77" s="3"/>
    </row>
    <row r="78" spans="251:251">
      <c r="IQ78" s="3"/>
    </row>
    <row r="79" spans="251:251">
      <c r="IQ79" s="3"/>
    </row>
    <row r="80" spans="251:251">
      <c r="IQ80" s="3"/>
    </row>
    <row r="81" spans="251:251">
      <c r="IQ81" s="3"/>
    </row>
    <row r="82" spans="251:251">
      <c r="IQ82" s="3"/>
    </row>
    <row r="83" spans="251:251">
      <c r="IQ83" s="3"/>
    </row>
    <row r="84" spans="251:251">
      <c r="IQ84" s="3"/>
    </row>
    <row r="85" spans="251:251">
      <c r="IQ85" s="3"/>
    </row>
    <row r="86" spans="251:251">
      <c r="IQ86" s="3"/>
    </row>
    <row r="87" spans="251:251">
      <c r="IQ87" s="3"/>
    </row>
    <row r="88" spans="251:251">
      <c r="IQ88" s="3"/>
    </row>
    <row r="89" spans="251:251">
      <c r="IQ89" s="3"/>
    </row>
    <row r="90" spans="251:251">
      <c r="IQ90" s="3"/>
    </row>
    <row r="91" spans="251:251">
      <c r="IQ91" s="3"/>
    </row>
    <row r="92" spans="251:251">
      <c r="IQ92" s="3"/>
    </row>
    <row r="93" spans="251:251">
      <c r="IQ93" s="3"/>
    </row>
    <row r="94" spans="251:251">
      <c r="IQ94" s="3"/>
    </row>
    <row r="95" spans="251:251">
      <c r="IQ95" s="3"/>
    </row>
    <row r="96" spans="251:251">
      <c r="IQ96" s="3"/>
    </row>
    <row r="97" spans="251:251">
      <c r="IQ97" s="3"/>
    </row>
    <row r="98" spans="251:251">
      <c r="IQ98" s="3"/>
    </row>
    <row r="99" spans="251:251">
      <c r="IQ99" s="3"/>
    </row>
    <row r="100" spans="251:251">
      <c r="IQ100" s="3"/>
    </row>
    <row r="101" spans="251:251">
      <c r="IQ101" s="3"/>
    </row>
    <row r="102" spans="251:251">
      <c r="IQ102" s="3"/>
    </row>
    <row r="103" spans="251:251">
      <c r="IQ103" s="3"/>
    </row>
    <row r="104" spans="251:251">
      <c r="IQ104" s="3"/>
    </row>
    <row r="105" spans="251:251">
      <c r="IQ105" s="3"/>
    </row>
    <row r="106" spans="251:251">
      <c r="IQ106" s="3"/>
    </row>
    <row r="107" spans="251:251">
      <c r="IQ107" s="3"/>
    </row>
    <row r="108" spans="251:251">
      <c r="IQ108" s="3"/>
    </row>
    <row r="109" spans="251:251">
      <c r="IQ109" s="3"/>
    </row>
    <row r="110" spans="251:251">
      <c r="IQ110" s="3"/>
    </row>
    <row r="111" spans="251:251">
      <c r="IQ111" s="3"/>
    </row>
    <row r="112" spans="251:251">
      <c r="IQ112" s="3"/>
    </row>
    <row r="113" spans="4:251">
      <c r="IQ113" s="3"/>
    </row>
    <row r="114" spans="4:251">
      <c r="D114" s="24"/>
      <c r="IQ114" s="3"/>
    </row>
    <row r="115" spans="4:251">
      <c r="IQ115" s="3"/>
    </row>
    <row r="116" spans="4:251">
      <c r="IQ116" s="3"/>
    </row>
    <row r="117" spans="4:251">
      <c r="IQ117" s="3"/>
    </row>
    <row r="118" spans="4:251">
      <c r="IQ118" s="3"/>
    </row>
    <row r="119" spans="4:251">
      <c r="IQ119" s="3"/>
    </row>
    <row r="120" spans="4:251">
      <c r="IQ120" s="3"/>
    </row>
    <row r="121" spans="4:251">
      <c r="IQ121" s="3"/>
    </row>
    <row r="122" spans="4:251">
      <c r="IQ122" s="3"/>
    </row>
    <row r="123" spans="4:251">
      <c r="IQ123" s="3"/>
    </row>
    <row r="124" spans="4:251">
      <c r="IQ124" s="3"/>
    </row>
    <row r="125" spans="4:251">
      <c r="IQ125" s="3"/>
    </row>
    <row r="126" spans="4:251">
      <c r="IQ126" s="3"/>
    </row>
    <row r="127" spans="4:251">
      <c r="IQ127" s="3"/>
    </row>
    <row r="128" spans="4:251">
      <c r="IQ128" s="3"/>
    </row>
    <row r="129" spans="251:251">
      <c r="IQ129" s="3"/>
    </row>
    <row r="130" spans="251:251">
      <c r="IQ130" s="3"/>
    </row>
    <row r="131" spans="251:251">
      <c r="IQ131" s="3"/>
    </row>
    <row r="132" spans="251:251">
      <c r="IQ132" s="3"/>
    </row>
    <row r="133" spans="251:251">
      <c r="IQ133" s="3"/>
    </row>
    <row r="134" spans="251:251">
      <c r="IQ134" s="3"/>
    </row>
    <row r="135" spans="251:251">
      <c r="IQ135" s="3"/>
    </row>
    <row r="136" spans="251:251">
      <c r="IQ136" s="3"/>
    </row>
    <row r="137" spans="251:251">
      <c r="IQ137" s="3"/>
    </row>
    <row r="138" spans="251:251">
      <c r="IQ138" s="3"/>
    </row>
    <row r="139" spans="251:251">
      <c r="IQ139" s="3"/>
    </row>
    <row r="140" spans="251:251">
      <c r="IQ140" s="3"/>
    </row>
    <row r="141" spans="251:251">
      <c r="IQ141" s="3"/>
    </row>
    <row r="142" spans="251:251">
      <c r="IQ142" s="3"/>
    </row>
    <row r="143" spans="251:251">
      <c r="IQ143" s="3"/>
    </row>
    <row r="144" spans="251:251">
      <c r="IQ144" s="3"/>
    </row>
    <row r="145" spans="251:251">
      <c r="IQ145" s="3"/>
    </row>
    <row r="146" spans="251:251">
      <c r="IQ146" s="3"/>
    </row>
    <row r="147" spans="251:251">
      <c r="IQ147" s="3"/>
    </row>
    <row r="148" spans="251:251">
      <c r="IQ148" s="3"/>
    </row>
    <row r="149" spans="251:251">
      <c r="IQ149" s="3"/>
    </row>
    <row r="150" spans="251:251">
      <c r="IQ150" s="3"/>
    </row>
  </sheetData>
  <sheetProtection selectLockedCells="1" selectUnlockedCells="1"/>
  <mergeCells count="17">
    <mergeCell ref="K24:M24"/>
    <mergeCell ref="G8:G9"/>
    <mergeCell ref="H8:H9"/>
    <mergeCell ref="I8:I9"/>
    <mergeCell ref="J8:L8"/>
    <mergeCell ref="M8:M9"/>
    <mergeCell ref="K22:M22"/>
    <mergeCell ref="K23:M23"/>
    <mergeCell ref="A1:M1"/>
    <mergeCell ref="A2:M2"/>
    <mergeCell ref="A3:M3"/>
    <mergeCell ref="A8:A9"/>
    <mergeCell ref="B8:B9"/>
    <mergeCell ref="C8:C9"/>
    <mergeCell ref="D8:D9"/>
    <mergeCell ref="E8:E9"/>
    <mergeCell ref="F8:F9"/>
  </mergeCells>
  <phoneticPr fontId="11" type="noConversion"/>
  <hyperlinks>
    <hyperlink ref="A6" r:id="rId1"/>
  </hyperlinks>
  <printOptions horizontalCentered="1"/>
  <pageMargins left="0.23622047244094491" right="0.23622047244094491" top="0.70866141732283472" bottom="0.51181102362204722" header="0.51181102362204722" footer="0.51181102362204722"/>
  <pageSetup paperSize="9" scale="85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Akif</cp:lastModifiedBy>
  <cp:revision>5</cp:revision>
  <cp:lastPrinted>2016-03-17T07:03:39Z</cp:lastPrinted>
  <dcterms:created xsi:type="dcterms:W3CDTF">2013-11-16T11:13:14Z</dcterms:created>
  <dcterms:modified xsi:type="dcterms:W3CDTF">2016-03-17T07:03:59Z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2052-8.1.0.3281</vt:lpwstr>
  </property>
</Properties>
</file>