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400" tabRatio="298"/>
  </bookViews>
  <sheets>
    <sheet name="packing" sheetId="89" r:id="rId1"/>
  </sheets>
  <calcPr calcId="145621"/>
</workbook>
</file>

<file path=xl/calcChain.xml><?xml version="1.0" encoding="utf-8"?>
<calcChain xmlns="http://schemas.openxmlformats.org/spreadsheetml/2006/main">
  <c r="G27" i="89" l="1"/>
  <c r="K23" i="89"/>
  <c r="J22" i="89"/>
  <c r="I22" i="89" s="1"/>
  <c r="J21" i="89"/>
  <c r="K21" i="89" s="1"/>
  <c r="I21" i="89"/>
  <c r="K20" i="89"/>
  <c r="J20" i="89"/>
  <c r="I20" i="89"/>
  <c r="J19" i="89"/>
  <c r="I19" i="89" s="1"/>
  <c r="J18" i="89"/>
  <c r="K18" i="89" s="1"/>
  <c r="I18" i="89"/>
  <c r="J17" i="89"/>
  <c r="K17" i="89" s="1"/>
  <c r="I17" i="89"/>
  <c r="K27" i="89" l="1"/>
  <c r="K28" i="89" s="1"/>
  <c r="I27" i="89"/>
  <c r="K19" i="89"/>
  <c r="K22" i="89"/>
  <c r="J27" i="89"/>
</calcChain>
</file>

<file path=xl/sharedStrings.xml><?xml version="1.0" encoding="utf-8"?>
<sst xmlns="http://schemas.openxmlformats.org/spreadsheetml/2006/main" count="84" uniqueCount="71">
  <si>
    <t>To:</t>
    <phoneticPr fontId="2" type="noConversion"/>
  </si>
  <si>
    <t xml:space="preserve">Segment Bilgisayar Dis Ticaret Ltd Sti  </t>
    <phoneticPr fontId="2" type="noConversion"/>
  </si>
  <si>
    <t>Date:</t>
    <phoneticPr fontId="2" type="noConversion"/>
  </si>
  <si>
    <t>Dereboyu Caddesi No.79/B 34387 Mecidiyekoy Istanbul,</t>
    <phoneticPr fontId="2" type="noConversion"/>
  </si>
  <si>
    <t>Sales Name:</t>
    <phoneticPr fontId="2" type="noConversion"/>
  </si>
  <si>
    <t>Said Feddahi</t>
    <phoneticPr fontId="2" type="noConversion"/>
  </si>
  <si>
    <t>Turkey</t>
    <phoneticPr fontId="2" type="noConversion"/>
  </si>
  <si>
    <t>Assistant:</t>
    <phoneticPr fontId="2" type="noConversion"/>
  </si>
  <si>
    <t>90-212 266290</t>
    <phoneticPr fontId="2" type="noConversion"/>
  </si>
  <si>
    <t>INVOICE NO:</t>
    <phoneticPr fontId="2" type="noConversion"/>
  </si>
  <si>
    <t>Mr. Tuncay Donmez</t>
    <phoneticPr fontId="2" type="noConversion"/>
  </si>
  <si>
    <t>PO NO:</t>
    <phoneticPr fontId="2" type="noConversion"/>
  </si>
  <si>
    <t>Remark:</t>
    <phoneticPr fontId="2" type="noConversion"/>
  </si>
  <si>
    <t>Place of delivery:</t>
    <phoneticPr fontId="2" type="noConversion"/>
  </si>
  <si>
    <t>Price Terms:</t>
    <phoneticPr fontId="2" type="noConversion"/>
  </si>
  <si>
    <t>Eunice Tsai</t>
    <phoneticPr fontId="2" type="noConversion"/>
  </si>
  <si>
    <t>Dereboyu Caddesi No.79/B 34387 Mecidiyekoy Istanbul,</t>
    <phoneticPr fontId="2" type="noConversion"/>
  </si>
  <si>
    <t>Turkey</t>
    <phoneticPr fontId="2" type="noConversion"/>
  </si>
  <si>
    <t xml:space="preserve"> </t>
    <phoneticPr fontId="2" type="noConversion"/>
  </si>
  <si>
    <t>Deliver time:</t>
    <phoneticPr fontId="2" type="noConversion"/>
  </si>
  <si>
    <t>X105035-S</t>
    <phoneticPr fontId="2" type="noConversion"/>
  </si>
  <si>
    <t xml:space="preserve">              C/NO.</t>
  </si>
  <si>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2" type="noConversion"/>
  </si>
  <si>
    <t>Model Number</t>
    <phoneticPr fontId="2" type="noConversion"/>
  </si>
  <si>
    <t>Product Name</t>
    <phoneticPr fontId="2" type="noConversion"/>
  </si>
  <si>
    <t>N.W.(KGS)</t>
    <phoneticPr fontId="2" type="noConversion"/>
  </si>
  <si>
    <t>G.W.(KGS)</t>
    <phoneticPr fontId="2" type="noConversion"/>
  </si>
  <si>
    <t>units /                       per ctn</t>
    <phoneticPr fontId="2" type="noConversion"/>
  </si>
  <si>
    <t>Total Units</t>
    <phoneticPr fontId="2" type="noConversion"/>
  </si>
  <si>
    <t>Cartons No.</t>
    <phoneticPr fontId="2" type="noConversion"/>
  </si>
  <si>
    <t>Total G.W.
(KGS)</t>
    <phoneticPr fontId="2" type="noConversion"/>
  </si>
  <si>
    <t>ctn</t>
    <phoneticPr fontId="2" type="noConversion"/>
  </si>
  <si>
    <t>cuft</t>
    <phoneticPr fontId="2" type="noConversion"/>
  </si>
  <si>
    <t>EN6091</t>
    <phoneticPr fontId="2" type="noConversion"/>
  </si>
  <si>
    <t>XCP-A500 (230V, Non-PFC) (for TURKEY)</t>
    <phoneticPr fontId="2" type="noConversion"/>
  </si>
  <si>
    <t>A1-A121</t>
    <phoneticPr fontId="2" type="noConversion"/>
  </si>
  <si>
    <t>EN6107</t>
    <phoneticPr fontId="2" type="noConversion"/>
  </si>
  <si>
    <t>XCP-A600 (230V, Non-PFC) (for TURKEY)</t>
    <phoneticPr fontId="2" type="noConversion"/>
  </si>
  <si>
    <t>B1-B121</t>
    <phoneticPr fontId="2" type="noConversion"/>
  </si>
  <si>
    <t>EN6084</t>
    <phoneticPr fontId="2" type="noConversion"/>
  </si>
  <si>
    <t>XCP-A400 (230V, Non-PFC) (for TURKEY)</t>
    <phoneticPr fontId="2" type="noConversion"/>
  </si>
  <si>
    <t>C1-C121</t>
    <phoneticPr fontId="2" type="noConversion"/>
  </si>
  <si>
    <t>EN5643</t>
    <phoneticPr fontId="2" type="noConversion"/>
  </si>
  <si>
    <t>Tauro 600W M (Full range)</t>
    <phoneticPr fontId="2" type="noConversion"/>
  </si>
  <si>
    <t>D1-D67</t>
    <phoneticPr fontId="2" type="noConversion"/>
  </si>
  <si>
    <t>CFS-OXGKS-WU6</t>
    <phoneticPr fontId="2" type="noConversion"/>
  </si>
  <si>
    <t>XOF-F1256</t>
    <phoneticPr fontId="2" type="noConversion"/>
  </si>
  <si>
    <t>E1-E10</t>
    <phoneticPr fontId="2" type="noConversion"/>
  </si>
  <si>
    <t>Spare parts</t>
    <phoneticPr fontId="2" type="noConversion"/>
  </si>
  <si>
    <t>Tauro 600W M (Full range)</t>
    <phoneticPr fontId="2" type="noConversion"/>
  </si>
  <si>
    <t>S2</t>
    <phoneticPr fontId="2" type="noConversion"/>
  </si>
  <si>
    <t>Spare parts</t>
    <phoneticPr fontId="2" type="noConversion"/>
  </si>
  <si>
    <t>XCP-A400 (230V, Non-PFC) (for TURKEY)</t>
    <phoneticPr fontId="2" type="noConversion"/>
  </si>
  <si>
    <t>S1</t>
    <phoneticPr fontId="2" type="noConversion"/>
  </si>
  <si>
    <t>Spare parts</t>
    <phoneticPr fontId="2" type="noConversion"/>
  </si>
  <si>
    <t>XCP-A500 (230V, Non-PFC) (for TURKEY)</t>
    <phoneticPr fontId="2" type="noConversion"/>
  </si>
  <si>
    <t>XCP-A600 (230V, Non-PFC) (for TURKEY)</t>
    <phoneticPr fontId="2" type="noConversion"/>
  </si>
  <si>
    <t xml:space="preserve"> </t>
    <phoneticPr fontId="2" type="noConversion"/>
  </si>
  <si>
    <t>Total:</t>
    <phoneticPr fontId="2" type="noConversion"/>
  </si>
  <si>
    <t>442  CTNS</t>
    <phoneticPr fontId="2" type="noConversion"/>
  </si>
  <si>
    <t>SHIPPING MARK: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</si>
  <si>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</si>
  <si>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</si>
  <si>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               TURKEY</t>
    <phoneticPr fontId="2" type="noConversion"/>
  </si>
  <si>
    <t xml:space="preserve">              MADE IN P.R.C</t>
    <phoneticPr fontId="2" type="noConversion"/>
  </si>
  <si>
    <t>22.62 CBM</t>
    <phoneticPr fontId="2" type="noConversion"/>
  </si>
  <si>
    <t>POWER SUPPLY</t>
  </si>
  <si>
    <t xml:space="preserve">FOB CHIWAN </t>
  </si>
  <si>
    <t>(22.61 CBM)</t>
  </si>
  <si>
    <t xml:space="preserve"> FREE COLOR BOX FOR PSU
XCP  color box:80pcs </t>
  </si>
  <si>
    <t>PC CASE COOLER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</si>
</sst>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* #,##0.00_-;\-&quot;$&quot;* #,##0.00_-;_-&quot;$&quot;* &quot;-&quot;??_-;_-@_-"/>
    <numFmt numFmtId="166" formatCode="0.00_);[Red]\(0.00\)"/>
    <numFmt numFmtId="167" formatCode="0.00_ "/>
    <numFmt numFmtId="169" formatCode="0.000_ "/>
    <numFmt numFmtId="170" formatCode="#,##0_ "/>
    <numFmt numFmtId="171" formatCode="#,##0.00_ "/>
    <numFmt numFmtId="172" formatCode="0_ "/>
  </numFmts>
  <fonts count="26">
    <font>
      <sz val="12"/>
      <name val="新細明體"/>
      <family val="1"/>
      <charset val="136"/>
    </font>
    <font>
      <sz val="11"/>
      <color theme="1"/>
      <name val="Calibri"/>
      <family val="2"/>
      <charset val="162"/>
      <scheme val="minor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2"/>
      <name val="新細明體"/>
      <family val="1"/>
      <charset val="136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10"/>
      <color theme="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2"/>
      <color rgb="FF0000FF"/>
      <name val="Arial"/>
      <family val="2"/>
    </font>
    <font>
      <sz val="12"/>
      <color indexed="8"/>
      <name val="Tahoma"/>
      <family val="2"/>
    </font>
    <font>
      <sz val="12"/>
      <name val="宋体"/>
      <family val="3"/>
      <charset val="134"/>
    </font>
    <font>
      <sz val="11"/>
      <color theme="1"/>
      <name val="Calibri"/>
      <family val="3"/>
      <charset val="134"/>
      <scheme val="minor"/>
    </font>
    <font>
      <sz val="10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24" fillId="0" borderId="0"/>
    <xf numFmtId="164" fontId="7" fillId="0" borderId="0" applyFont="0" applyFill="0" applyBorder="0" applyAlignment="0" applyProtection="0">
      <alignment vertical="center"/>
    </xf>
    <xf numFmtId="0" fontId="1" fillId="0" borderId="0"/>
  </cellStyleXfs>
  <cellXfs count="103">
    <xf numFmtId="0" fontId="0" fillId="0" borderId="0" xfId="0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14" fontId="3" fillId="0" borderId="0" xfId="0" applyNumberFormat="1" applyFont="1" applyAlignment="1">
      <alignment horizontal="left" vertical="center" shrinkToFit="1"/>
    </xf>
    <xf numFmtId="14" fontId="3" fillId="0" borderId="0" xfId="0" applyNumberFormat="1" applyFont="1" applyBorder="1" applyAlignment="1">
      <alignment horizontal="left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quotePrefix="1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3" fillId="0" borderId="0" xfId="0" quotePrefix="1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4" fontId="10" fillId="0" borderId="0" xfId="0" applyNumberFormat="1" applyFont="1" applyAlignment="1">
      <alignment horizontal="left" vertical="center" shrinkToFi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left" vertical="center" shrinkToFi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left" vertical="center" readingOrder="1"/>
    </xf>
    <xf numFmtId="0" fontId="12" fillId="0" borderId="0" xfId="0" applyFont="1" applyFill="1" applyAlignment="1"/>
    <xf numFmtId="0" fontId="12" fillId="0" borderId="0" xfId="0" applyFont="1" applyFill="1" applyAlignment="1"/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15" fillId="0" borderId="0" xfId="0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left" vertical="center" shrinkToFit="1"/>
    </xf>
    <xf numFmtId="14" fontId="3" fillId="0" borderId="0" xfId="0" applyNumberFormat="1" applyFont="1" applyFill="1" applyAlignment="1">
      <alignment horizontal="left" vertical="center"/>
    </xf>
    <xf numFmtId="14" fontId="3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14" fontId="3" fillId="0" borderId="0" xfId="0" applyNumberFormat="1" applyFont="1" applyFill="1" applyBorder="1" applyAlignment="1">
      <alignment horizontal="left" vertical="center" shrinkToFit="1"/>
    </xf>
    <xf numFmtId="0" fontId="16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14" fontId="17" fillId="0" borderId="0" xfId="0" applyNumberFormat="1" applyFont="1" applyFill="1" applyAlignment="1">
      <alignment vertical="center"/>
    </xf>
    <xf numFmtId="14" fontId="17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167" fontId="19" fillId="0" borderId="7" xfId="0" applyNumberFormat="1" applyFont="1" applyFill="1" applyBorder="1" applyAlignment="1">
      <alignment horizontal="center" vertical="center"/>
    </xf>
    <xf numFmtId="167" fontId="19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166" fontId="19" fillId="0" borderId="8" xfId="0" applyNumberFormat="1" applyFont="1" applyFill="1" applyBorder="1" applyAlignment="1">
      <alignment horizontal="center" vertical="center" wrapText="1"/>
    </xf>
    <xf numFmtId="169" fontId="4" fillId="0" borderId="0" xfId="0" applyNumberFormat="1" applyFont="1" applyFill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166" fontId="20" fillId="0" borderId="1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167" fontId="20" fillId="0" borderId="7" xfId="0" applyNumberFormat="1" applyFont="1" applyFill="1" applyBorder="1" applyAlignment="1">
      <alignment horizontal="center" vertical="center"/>
    </xf>
    <xf numFmtId="167" fontId="20" fillId="0" borderId="7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166" fontId="20" fillId="0" borderId="8" xfId="0" applyNumberFormat="1" applyFont="1" applyFill="1" applyBorder="1" applyAlignment="1">
      <alignment horizontal="center" vertical="center" wrapText="1"/>
    </xf>
    <xf numFmtId="167" fontId="4" fillId="0" borderId="0" xfId="0" applyNumberFormat="1" applyFont="1" applyFill="1" applyAlignment="1">
      <alignment horizontal="center" vertical="center"/>
    </xf>
    <xf numFmtId="0" fontId="19" fillId="0" borderId="16" xfId="0" applyFont="1" applyFill="1" applyBorder="1">
      <alignment vertical="center"/>
    </xf>
    <xf numFmtId="0" fontId="21" fillId="0" borderId="16" xfId="0" applyFont="1" applyFill="1" applyBorder="1" applyAlignment="1">
      <alignment horizontal="center" vertical="center"/>
    </xf>
    <xf numFmtId="170" fontId="19" fillId="0" borderId="16" xfId="0" applyNumberFormat="1" applyFont="1" applyFill="1" applyBorder="1" applyAlignment="1">
      <alignment horizontal="left" vertical="center"/>
    </xf>
    <xf numFmtId="171" fontId="19" fillId="0" borderId="16" xfId="0" applyNumberFormat="1" applyFont="1" applyFill="1" applyBorder="1" applyAlignment="1">
      <alignment horizontal="left" vertical="center"/>
    </xf>
    <xf numFmtId="166" fontId="5" fillId="0" borderId="16" xfId="0" applyNumberFormat="1" applyFont="1" applyFill="1" applyBorder="1" applyAlignment="1">
      <alignment horizontal="right" vertical="center"/>
    </xf>
    <xf numFmtId="0" fontId="5" fillId="0" borderId="16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7" fontId="5" fillId="0" borderId="16" xfId="0" applyNumberFormat="1" applyFont="1" applyFill="1" applyBorder="1" applyAlignment="1">
      <alignment horizontal="center" vertical="center"/>
    </xf>
    <xf numFmtId="172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4" fontId="22" fillId="0" borderId="0" xfId="0" applyNumberFormat="1" applyFont="1" applyFill="1">
      <alignment vertical="center"/>
    </xf>
    <xf numFmtId="0" fontId="19" fillId="0" borderId="0" xfId="0" quotePrefix="1" applyFont="1" applyFill="1" applyAlignment="1">
      <alignment horizontal="right" vertical="center"/>
    </xf>
    <xf numFmtId="167" fontId="3" fillId="0" borderId="0" xfId="0" applyNumberFormat="1" applyFont="1" applyFill="1" applyAlignment="1">
      <alignment horizontal="right" vertical="center"/>
    </xf>
    <xf numFmtId="167" fontId="9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23" fillId="0" borderId="0" xfId="0" applyFont="1" applyFill="1">
      <alignment vertical="center"/>
    </xf>
    <xf numFmtId="14" fontId="25" fillId="2" borderId="2" xfId="0" applyNumberFormat="1" applyFont="1" applyFill="1" applyBorder="1" applyAlignment="1">
      <alignment horizontal="left" vertical="center" wrapText="1"/>
    </xf>
    <xf numFmtId="0" fontId="16" fillId="2" borderId="6" xfId="0" applyNumberFormat="1" applyFont="1" applyFill="1" applyBorder="1" applyAlignment="1">
      <alignment horizontal="left" vertical="center" wrapText="1"/>
    </xf>
    <xf numFmtId="0" fontId="16" fillId="2" borderId="1" xfId="0" applyNumberFormat="1" applyFont="1" applyFill="1" applyBorder="1" applyAlignment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169" fontId="4" fillId="0" borderId="0" xfId="0" applyNumberFormat="1" applyFont="1" applyFill="1" applyAlignment="1">
      <alignment horizontal="center" vertical="center"/>
    </xf>
    <xf numFmtId="167" fontId="19" fillId="0" borderId="12" xfId="0" applyNumberFormat="1" applyFont="1" applyFill="1" applyBorder="1" applyAlignment="1">
      <alignment horizontal="center" vertical="center" wrapText="1"/>
    </xf>
    <xf numFmtId="167" fontId="19" fillId="0" borderId="14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20" fillId="0" borderId="15" xfId="0" applyNumberFormat="1" applyFont="1" applyFill="1" applyBorder="1" applyAlignment="1">
      <alignment horizontal="center" vertical="center" wrapText="1"/>
    </xf>
    <xf numFmtId="166" fontId="20" fillId="0" borderId="10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5">
    <cellStyle name="Normal" xfId="0" builtinId="0"/>
    <cellStyle name="Normal 2" xfId="4"/>
    <cellStyle name="一般 2" xfId="2"/>
    <cellStyle name="一般_target '05 Garfield" xfId="1"/>
    <cellStyle name="货币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3.jpeg"/><Relationship Id="rId4" Type="http://schemas.microsoft.com/office/2007/relationships/hdphoto" Target="NUL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7</xdr:col>
      <xdr:colOff>95250</xdr:colOff>
      <xdr:row>3</xdr:row>
      <xdr:rowOff>19050</xdr:rowOff>
    </xdr:to>
    <xdr:pic>
      <xdr:nvPicPr>
        <xdr:cNvPr id="2" name="Picture 39" descr="彩Excel-ENA4直式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04775"/>
          <a:ext cx="84582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27</xdr:row>
      <xdr:rowOff>1120</xdr:rowOff>
    </xdr:to>
    <xdr:pic>
      <xdr:nvPicPr>
        <xdr:cNvPr id="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105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27</xdr:row>
      <xdr:rowOff>115420</xdr:rowOff>
    </xdr:to>
    <xdr:pic>
      <xdr:nvPicPr>
        <xdr:cNvPr id="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105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27</xdr:row>
      <xdr:rowOff>1120</xdr:rowOff>
    </xdr:to>
    <xdr:pic>
      <xdr:nvPicPr>
        <xdr:cNvPr id="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105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27</xdr:row>
      <xdr:rowOff>115420</xdr:rowOff>
    </xdr:to>
    <xdr:pic>
      <xdr:nvPicPr>
        <xdr:cNvPr id="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105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156321</xdr:rowOff>
    </xdr:to>
    <xdr:pic>
      <xdr:nvPicPr>
        <xdr:cNvPr id="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27</xdr:row>
      <xdr:rowOff>115420</xdr:rowOff>
    </xdr:to>
    <xdr:pic>
      <xdr:nvPicPr>
        <xdr:cNvPr id="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105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27</xdr:row>
      <xdr:rowOff>67795</xdr:rowOff>
    </xdr:to>
    <xdr:pic>
      <xdr:nvPicPr>
        <xdr:cNvPr id="1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10500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27</xdr:row>
      <xdr:rowOff>1120</xdr:rowOff>
    </xdr:to>
    <xdr:pic>
      <xdr:nvPicPr>
        <xdr:cNvPr id="11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105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27</xdr:row>
      <xdr:rowOff>115420</xdr:rowOff>
    </xdr:to>
    <xdr:pic>
      <xdr:nvPicPr>
        <xdr:cNvPr id="1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105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156321</xdr:rowOff>
    </xdr:to>
    <xdr:pic>
      <xdr:nvPicPr>
        <xdr:cNvPr id="13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27</xdr:row>
      <xdr:rowOff>115420</xdr:rowOff>
    </xdr:to>
    <xdr:pic>
      <xdr:nvPicPr>
        <xdr:cNvPr id="1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105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27</xdr:row>
      <xdr:rowOff>67795</xdr:rowOff>
    </xdr:to>
    <xdr:pic>
      <xdr:nvPicPr>
        <xdr:cNvPr id="1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10500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27</xdr:row>
      <xdr:rowOff>1120</xdr:rowOff>
    </xdr:to>
    <xdr:pic>
      <xdr:nvPicPr>
        <xdr:cNvPr id="1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105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27</xdr:row>
      <xdr:rowOff>1120</xdr:rowOff>
    </xdr:to>
    <xdr:pic>
      <xdr:nvPicPr>
        <xdr:cNvPr id="1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105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27</xdr:row>
      <xdr:rowOff>1120</xdr:rowOff>
    </xdr:to>
    <xdr:pic>
      <xdr:nvPicPr>
        <xdr:cNvPr id="1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105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156321</xdr:rowOff>
    </xdr:to>
    <xdr:pic>
      <xdr:nvPicPr>
        <xdr:cNvPr id="1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27</xdr:row>
      <xdr:rowOff>1120</xdr:rowOff>
    </xdr:to>
    <xdr:pic>
      <xdr:nvPicPr>
        <xdr:cNvPr id="2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105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2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8105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2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00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2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800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25</xdr:row>
      <xdr:rowOff>267820</xdr:rowOff>
    </xdr:to>
    <xdr:pic>
      <xdr:nvPicPr>
        <xdr:cNvPr id="2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485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2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2485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27</xdr:row>
      <xdr:rowOff>1120</xdr:rowOff>
    </xdr:to>
    <xdr:pic>
      <xdr:nvPicPr>
        <xdr:cNvPr id="2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105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2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8105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27</xdr:row>
      <xdr:rowOff>1120</xdr:rowOff>
    </xdr:to>
    <xdr:pic>
      <xdr:nvPicPr>
        <xdr:cNvPr id="2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105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2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8105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27</xdr:row>
      <xdr:rowOff>1120</xdr:rowOff>
    </xdr:to>
    <xdr:pic>
      <xdr:nvPicPr>
        <xdr:cNvPr id="3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105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3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8105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25</xdr:row>
      <xdr:rowOff>267820</xdr:rowOff>
    </xdr:to>
    <xdr:pic>
      <xdr:nvPicPr>
        <xdr:cNvPr id="3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485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3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2485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25</xdr:row>
      <xdr:rowOff>267820</xdr:rowOff>
    </xdr:to>
    <xdr:pic>
      <xdr:nvPicPr>
        <xdr:cNvPr id="3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485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3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2485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25</xdr:row>
      <xdr:rowOff>267820</xdr:rowOff>
    </xdr:to>
    <xdr:pic>
      <xdr:nvPicPr>
        <xdr:cNvPr id="3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485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3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2485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3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00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3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800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4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1626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4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1626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4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246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4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5246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24</xdr:row>
      <xdr:rowOff>267820</xdr:rowOff>
    </xdr:to>
    <xdr:pic>
      <xdr:nvPicPr>
        <xdr:cNvPr id="4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8865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24</xdr:row>
      <xdr:rowOff>0</xdr:rowOff>
    </xdr:from>
    <xdr:to>
      <xdr:col>0</xdr:col>
      <xdr:colOff>739903</xdr:colOff>
      <xdr:row>24</xdr:row>
      <xdr:rowOff>3512</xdr:rowOff>
    </xdr:to>
    <xdr:pic>
      <xdr:nvPicPr>
        <xdr:cNvPr id="4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8865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25</xdr:row>
      <xdr:rowOff>267820</xdr:rowOff>
    </xdr:to>
    <xdr:pic>
      <xdr:nvPicPr>
        <xdr:cNvPr id="4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485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4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2485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25</xdr:row>
      <xdr:rowOff>267820</xdr:rowOff>
    </xdr:to>
    <xdr:pic>
      <xdr:nvPicPr>
        <xdr:cNvPr id="4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485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4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2485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25</xdr:row>
      <xdr:rowOff>267820</xdr:rowOff>
    </xdr:to>
    <xdr:pic>
      <xdr:nvPicPr>
        <xdr:cNvPr id="5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485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5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248525"/>
          <a:ext cx="244602" cy="3512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</xdr:row>
      <xdr:rowOff>85725</xdr:rowOff>
    </xdr:from>
    <xdr:to>
      <xdr:col>1</xdr:col>
      <xdr:colOff>352424</xdr:colOff>
      <xdr:row>33</xdr:row>
      <xdr:rowOff>104775</xdr:rowOff>
    </xdr:to>
    <xdr:sp macro="" textlink="">
      <xdr:nvSpPr>
        <xdr:cNvPr id="52" name="菱形 51"/>
        <xdr:cNvSpPr/>
      </xdr:nvSpPr>
      <xdr:spPr bwMode="auto">
        <a:xfrm>
          <a:off x="9525" y="6667500"/>
          <a:ext cx="1857374" cy="857250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r>
            <a:rPr lang="en-US" altLang="zh-TW" sz="1100" b="1">
              <a:effectLst/>
              <a:latin typeface="+mn-lt"/>
              <a:ea typeface="+mn-ea"/>
              <a:cs typeface="+mn-cs"/>
            </a:rPr>
            <a:t>     </a:t>
          </a:r>
          <a:r>
            <a:rPr lang="en-US" altLang="zh-TW" sz="1100" b="1" baseline="0">
              <a:effectLst/>
              <a:latin typeface="+mn-lt"/>
              <a:ea typeface="+mn-ea"/>
              <a:cs typeface="+mn-cs"/>
            </a:rPr>
            <a:t> XIGMATEK</a:t>
          </a:r>
          <a:endParaRPr lang="zh-TW" altLang="zh-TW" sz="1600" b="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F28" sqref="F28"/>
    </sheetView>
  </sheetViews>
  <sheetFormatPr defaultColWidth="9" defaultRowHeight="15"/>
  <cols>
    <col min="1" max="1" width="16.125" style="26" customWidth="1"/>
    <col min="2" max="2" width="37.125" style="26" customWidth="1"/>
    <col min="3" max="3" width="14.25" style="26" bestFit="1" customWidth="1"/>
    <col min="4" max="4" width="10.375" style="24" customWidth="1"/>
    <col min="5" max="5" width="12.25" style="24" customWidth="1"/>
    <col min="6" max="6" width="10.5" style="24" customWidth="1"/>
    <col min="7" max="7" width="10.125" style="24" customWidth="1"/>
    <col min="8" max="8" width="8.375" style="24" customWidth="1"/>
    <col min="9" max="9" width="12.25" style="24" customWidth="1"/>
    <col min="10" max="10" width="9.5" style="25" hidden="1" customWidth="1"/>
    <col min="11" max="11" width="10.625" style="25" hidden="1" customWidth="1"/>
    <col min="12" max="12" width="9.5" style="26" hidden="1" customWidth="1"/>
    <col min="13" max="14" width="9.5" style="26" bestFit="1" customWidth="1"/>
    <col min="15" max="16384" width="9" style="26"/>
  </cols>
  <sheetData>
    <row r="1" spans="1:11">
      <c r="A1" s="22"/>
      <c r="B1" s="97"/>
      <c r="C1" s="23"/>
      <c r="D1" s="98"/>
    </row>
    <row r="2" spans="1:11">
      <c r="A2" s="99"/>
      <c r="B2" s="97"/>
      <c r="C2" s="23"/>
      <c r="D2" s="98"/>
    </row>
    <row r="3" spans="1:11">
      <c r="A3" s="99"/>
      <c r="B3" s="97"/>
      <c r="C3" s="23"/>
      <c r="D3" s="98"/>
    </row>
    <row r="4" spans="1:11" ht="27">
      <c r="A4" s="100" t="s">
        <v>22</v>
      </c>
      <c r="B4" s="100"/>
      <c r="C4" s="100"/>
      <c r="D4" s="100"/>
      <c r="E4" s="100"/>
      <c r="F4" s="100"/>
      <c r="G4" s="100"/>
      <c r="H4" s="100"/>
      <c r="I4" s="100"/>
      <c r="J4" s="27"/>
      <c r="K4" s="27"/>
    </row>
    <row r="5" spans="1:11" ht="14.1" customHeight="1">
      <c r="A5" s="28"/>
      <c r="B5" s="28"/>
      <c r="C5" s="28"/>
      <c r="D5" s="29"/>
      <c r="E5" s="29"/>
      <c r="F5" s="29"/>
      <c r="G5" s="29"/>
      <c r="H5" s="29"/>
      <c r="I5" s="29"/>
      <c r="J5" s="27"/>
      <c r="K5" s="27"/>
    </row>
    <row r="6" spans="1:11" s="33" customFormat="1" ht="16.5">
      <c r="A6" s="1" t="s">
        <v>0</v>
      </c>
      <c r="B6" s="9" t="s">
        <v>1</v>
      </c>
      <c r="C6" s="9"/>
      <c r="D6" s="17"/>
      <c r="E6" s="12" t="s">
        <v>2</v>
      </c>
      <c r="F6" s="3">
        <v>42496</v>
      </c>
      <c r="G6" s="30"/>
      <c r="H6" s="31"/>
      <c r="I6" s="32"/>
      <c r="J6" s="25"/>
      <c r="K6" s="25"/>
    </row>
    <row r="7" spans="1:11" s="33" customFormat="1" ht="32.25" customHeight="1">
      <c r="A7" s="1"/>
      <c r="B7" s="81" t="s">
        <v>3</v>
      </c>
      <c r="C7" s="81"/>
      <c r="D7" s="81"/>
      <c r="E7" s="13" t="s">
        <v>4</v>
      </c>
      <c r="F7" s="4" t="s">
        <v>5</v>
      </c>
      <c r="G7" s="34"/>
      <c r="H7" s="35"/>
      <c r="I7" s="32"/>
      <c r="J7" s="25"/>
      <c r="K7" s="25"/>
    </row>
    <row r="8" spans="1:11" s="33" customFormat="1" ht="16.5">
      <c r="A8" s="1"/>
      <c r="B8" s="8" t="s">
        <v>6</v>
      </c>
      <c r="C8" s="8"/>
      <c r="D8" s="18"/>
      <c r="E8" s="13" t="s">
        <v>7</v>
      </c>
      <c r="F8" s="4" t="s">
        <v>15</v>
      </c>
      <c r="G8" s="36"/>
      <c r="H8" s="35"/>
      <c r="I8" s="32"/>
      <c r="J8" s="25"/>
      <c r="K8" s="25"/>
    </row>
    <row r="9" spans="1:11" s="33" customFormat="1" ht="16.5">
      <c r="A9" s="1"/>
      <c r="B9" s="10" t="s">
        <v>8</v>
      </c>
      <c r="C9" s="10"/>
      <c r="D9" s="18"/>
      <c r="E9" s="13" t="s">
        <v>9</v>
      </c>
      <c r="F9" s="2" t="s">
        <v>20</v>
      </c>
      <c r="H9" s="37"/>
      <c r="I9" s="32"/>
      <c r="J9" s="25"/>
      <c r="K9" s="25"/>
    </row>
    <row r="10" spans="1:11" s="33" customFormat="1" ht="16.5">
      <c r="A10" s="1"/>
      <c r="B10" s="9" t="s">
        <v>10</v>
      </c>
      <c r="C10" s="9"/>
      <c r="D10" s="17"/>
      <c r="E10" s="13" t="s">
        <v>11</v>
      </c>
      <c r="F10" s="2"/>
      <c r="G10" s="38"/>
      <c r="H10" s="38"/>
      <c r="I10" s="38"/>
      <c r="J10" s="25"/>
      <c r="K10" s="25"/>
    </row>
    <row r="11" spans="1:11" s="33" customFormat="1" ht="16.5">
      <c r="A11" s="1"/>
      <c r="B11" s="83"/>
      <c r="C11" s="83"/>
      <c r="D11" s="83"/>
      <c r="E11" s="13" t="s">
        <v>12</v>
      </c>
      <c r="F11" s="5" t="s">
        <v>65</v>
      </c>
      <c r="G11" s="38"/>
      <c r="H11" s="38"/>
      <c r="I11" s="38"/>
      <c r="J11" s="25"/>
      <c r="K11" s="25"/>
    </row>
    <row r="12" spans="1:11" s="33" customFormat="1" ht="16.5">
      <c r="A12" s="1" t="s">
        <v>13</v>
      </c>
      <c r="B12" s="9" t="s">
        <v>1</v>
      </c>
      <c r="C12" s="9"/>
      <c r="D12" s="17"/>
      <c r="E12" s="13" t="s">
        <v>14</v>
      </c>
      <c r="F12" s="7" t="s">
        <v>67</v>
      </c>
      <c r="G12" s="39"/>
      <c r="H12" s="39"/>
      <c r="I12" s="39"/>
      <c r="J12" s="25"/>
      <c r="K12" s="25"/>
    </row>
    <row r="13" spans="1:11" s="33" customFormat="1" ht="16.5">
      <c r="A13" s="1"/>
      <c r="B13" s="81" t="s">
        <v>16</v>
      </c>
      <c r="C13" s="81"/>
      <c r="D13" s="81"/>
      <c r="E13" s="15" t="s">
        <v>61</v>
      </c>
      <c r="F13" s="19" t="s">
        <v>62</v>
      </c>
      <c r="G13" s="39"/>
      <c r="H13" s="39"/>
      <c r="I13" s="39"/>
      <c r="J13" s="25"/>
      <c r="K13" s="25"/>
    </row>
    <row r="14" spans="1:11" s="33" customFormat="1" ht="16.5" customHeight="1">
      <c r="A14" s="1"/>
      <c r="B14" s="8" t="s">
        <v>17</v>
      </c>
      <c r="C14" s="8"/>
      <c r="D14" s="18"/>
      <c r="E14" s="15" t="s">
        <v>18</v>
      </c>
      <c r="F14" s="16" t="s">
        <v>18</v>
      </c>
      <c r="G14" s="39"/>
      <c r="H14" s="39"/>
      <c r="I14" s="39"/>
      <c r="J14" s="25"/>
      <c r="K14" s="25"/>
    </row>
    <row r="15" spans="1:11" s="33" customFormat="1" ht="17.25" thickBot="1">
      <c r="A15" s="11" t="s">
        <v>19</v>
      </c>
      <c r="B15" s="77">
        <v>42502</v>
      </c>
      <c r="C15" s="77"/>
      <c r="D15" s="14" t="s">
        <v>62</v>
      </c>
      <c r="E15" s="13"/>
      <c r="F15" s="6"/>
      <c r="G15" s="39"/>
      <c r="H15" s="39"/>
      <c r="I15" s="39"/>
      <c r="J15" s="25"/>
      <c r="K15" s="25"/>
    </row>
    <row r="16" spans="1:11" ht="39.950000000000003" customHeight="1">
      <c r="A16" s="41" t="s">
        <v>23</v>
      </c>
      <c r="B16" s="101" t="s">
        <v>24</v>
      </c>
      <c r="C16" s="102"/>
      <c r="D16" s="42" t="s">
        <v>25</v>
      </c>
      <c r="E16" s="42" t="s">
        <v>26</v>
      </c>
      <c r="F16" s="42" t="s">
        <v>27</v>
      </c>
      <c r="G16" s="42" t="s">
        <v>28</v>
      </c>
      <c r="H16" s="42" t="s">
        <v>29</v>
      </c>
      <c r="I16" s="43" t="s">
        <v>30</v>
      </c>
      <c r="J16" s="25" t="s">
        <v>31</v>
      </c>
      <c r="K16" s="25" t="s">
        <v>32</v>
      </c>
    </row>
    <row r="17" spans="1:11" ht="30" customHeight="1">
      <c r="A17" s="78" t="s">
        <v>33</v>
      </c>
      <c r="B17" s="79" t="s">
        <v>34</v>
      </c>
      <c r="C17" s="79" t="s">
        <v>66</v>
      </c>
      <c r="D17" s="44">
        <v>15.51</v>
      </c>
      <c r="E17" s="45">
        <v>16.39</v>
      </c>
      <c r="F17" s="46">
        <v>10</v>
      </c>
      <c r="G17" s="46">
        <v>1210</v>
      </c>
      <c r="H17" s="47" t="s">
        <v>35</v>
      </c>
      <c r="I17" s="48">
        <f>E17*J17</f>
        <v>1983.19</v>
      </c>
      <c r="J17" s="25">
        <f>G17/F17</f>
        <v>121</v>
      </c>
      <c r="K17" s="49">
        <f>J17*1.86</f>
        <v>225.06</v>
      </c>
    </row>
    <row r="18" spans="1:11" ht="30" customHeight="1">
      <c r="A18" s="78" t="s">
        <v>36</v>
      </c>
      <c r="B18" s="79" t="s">
        <v>37</v>
      </c>
      <c r="C18" s="79" t="s">
        <v>66</v>
      </c>
      <c r="D18" s="44">
        <v>15.62</v>
      </c>
      <c r="E18" s="45">
        <v>16.57</v>
      </c>
      <c r="F18" s="46">
        <v>10</v>
      </c>
      <c r="G18" s="46">
        <v>1210</v>
      </c>
      <c r="H18" s="47" t="s">
        <v>38</v>
      </c>
      <c r="I18" s="48">
        <f>E18*J18</f>
        <v>2004.97</v>
      </c>
      <c r="J18" s="25">
        <f>G18/F18</f>
        <v>121</v>
      </c>
      <c r="K18" s="49">
        <f>J18*1.86</f>
        <v>225.06</v>
      </c>
    </row>
    <row r="19" spans="1:11" ht="30" customHeight="1">
      <c r="A19" s="78" t="s">
        <v>39</v>
      </c>
      <c r="B19" s="79" t="s">
        <v>40</v>
      </c>
      <c r="C19" s="79" t="s">
        <v>66</v>
      </c>
      <c r="D19" s="44">
        <v>14.38</v>
      </c>
      <c r="E19" s="45">
        <v>15.34</v>
      </c>
      <c r="F19" s="46">
        <v>10</v>
      </c>
      <c r="G19" s="46">
        <v>1210</v>
      </c>
      <c r="H19" s="47" t="s">
        <v>41</v>
      </c>
      <c r="I19" s="48">
        <f>E19*J19</f>
        <v>1856.1399999999999</v>
      </c>
      <c r="J19" s="25">
        <f>G19/F19</f>
        <v>121</v>
      </c>
      <c r="K19" s="49">
        <f>J19*1.86</f>
        <v>225.06</v>
      </c>
    </row>
    <row r="20" spans="1:11" ht="30" customHeight="1">
      <c r="A20" s="78" t="s">
        <v>42</v>
      </c>
      <c r="B20" s="79" t="s">
        <v>43</v>
      </c>
      <c r="C20" s="79" t="s">
        <v>66</v>
      </c>
      <c r="D20" s="44">
        <v>12.7</v>
      </c>
      <c r="E20" s="45">
        <v>13.48</v>
      </c>
      <c r="F20" s="46">
        <v>6</v>
      </c>
      <c r="G20" s="46">
        <v>402</v>
      </c>
      <c r="H20" s="47" t="s">
        <v>44</v>
      </c>
      <c r="I20" s="48">
        <f>E20*J20</f>
        <v>903.16000000000008</v>
      </c>
      <c r="J20" s="25">
        <f>G20/F20</f>
        <v>67</v>
      </c>
      <c r="K20" s="49">
        <f>J20*1.56</f>
        <v>104.52000000000001</v>
      </c>
    </row>
    <row r="21" spans="1:11" ht="30" customHeight="1">
      <c r="A21" s="78" t="s">
        <v>45</v>
      </c>
      <c r="B21" s="79" t="s">
        <v>46</v>
      </c>
      <c r="C21" s="79" t="s">
        <v>70</v>
      </c>
      <c r="D21" s="44">
        <v>7.9</v>
      </c>
      <c r="E21" s="45">
        <v>10.4</v>
      </c>
      <c r="F21" s="46">
        <v>60</v>
      </c>
      <c r="G21" s="46">
        <v>600</v>
      </c>
      <c r="H21" s="47" t="s">
        <v>47</v>
      </c>
      <c r="I21" s="48">
        <f t="shared" ref="I21:I22" si="0">E21*J21</f>
        <v>104</v>
      </c>
      <c r="J21" s="25">
        <f t="shared" ref="J21:J22" si="1">G21/F21</f>
        <v>10</v>
      </c>
      <c r="K21" s="49">
        <f>J21*1.37</f>
        <v>13.700000000000001</v>
      </c>
    </row>
    <row r="22" spans="1:11" ht="28.5" customHeight="1">
      <c r="A22" s="78" t="s">
        <v>48</v>
      </c>
      <c r="B22" s="79" t="s">
        <v>49</v>
      </c>
      <c r="C22" s="79" t="s">
        <v>66</v>
      </c>
      <c r="D22" s="44">
        <v>8.4700000000000006</v>
      </c>
      <c r="E22" s="45">
        <v>9.25</v>
      </c>
      <c r="F22" s="50">
        <v>4</v>
      </c>
      <c r="G22" s="51">
        <v>4</v>
      </c>
      <c r="H22" s="52" t="s">
        <v>50</v>
      </c>
      <c r="I22" s="53">
        <f t="shared" si="0"/>
        <v>9.25</v>
      </c>
      <c r="J22" s="54">
        <f t="shared" si="1"/>
        <v>1</v>
      </c>
      <c r="K22" s="49">
        <f>J22*1.56</f>
        <v>1.56</v>
      </c>
    </row>
    <row r="23" spans="1:11" ht="28.5" customHeight="1">
      <c r="A23" s="78" t="s">
        <v>51</v>
      </c>
      <c r="B23" s="79" t="s">
        <v>52</v>
      </c>
      <c r="C23" s="79" t="s">
        <v>66</v>
      </c>
      <c r="D23" s="44">
        <v>2.88</v>
      </c>
      <c r="E23" s="86">
        <v>10.06</v>
      </c>
      <c r="F23" s="50">
        <v>2</v>
      </c>
      <c r="G23" s="88">
        <v>6</v>
      </c>
      <c r="H23" s="91" t="s">
        <v>53</v>
      </c>
      <c r="I23" s="94">
        <v>10.06</v>
      </c>
      <c r="J23" s="84">
        <v>1</v>
      </c>
      <c r="K23" s="85">
        <f>J23*1.86</f>
        <v>1.86</v>
      </c>
    </row>
    <row r="24" spans="1:11" ht="28.5" customHeight="1">
      <c r="A24" s="78" t="s">
        <v>54</v>
      </c>
      <c r="B24" s="79" t="s">
        <v>55</v>
      </c>
      <c r="C24" s="79" t="s">
        <v>66</v>
      </c>
      <c r="D24" s="44">
        <v>3.1</v>
      </c>
      <c r="E24" s="87"/>
      <c r="F24" s="46">
        <v>2</v>
      </c>
      <c r="G24" s="89"/>
      <c r="H24" s="92"/>
      <c r="I24" s="95"/>
      <c r="J24" s="84"/>
      <c r="K24" s="85"/>
    </row>
    <row r="25" spans="1:11" ht="28.5" customHeight="1">
      <c r="A25" s="78" t="s">
        <v>54</v>
      </c>
      <c r="B25" s="79" t="s">
        <v>56</v>
      </c>
      <c r="C25" s="79" t="s">
        <v>66</v>
      </c>
      <c r="D25" s="44">
        <v>3.12</v>
      </c>
      <c r="E25" s="87"/>
      <c r="F25" s="46">
        <v>2</v>
      </c>
      <c r="G25" s="90"/>
      <c r="H25" s="93"/>
      <c r="I25" s="96"/>
      <c r="J25" s="84"/>
      <c r="K25" s="85"/>
    </row>
    <row r="26" spans="1:11" ht="44.25" customHeight="1" thickBot="1">
      <c r="A26" s="78" t="s">
        <v>54</v>
      </c>
      <c r="B26" s="80" t="s">
        <v>69</v>
      </c>
      <c r="C26" s="80"/>
      <c r="D26" s="55">
        <v>9</v>
      </c>
      <c r="E26" s="56">
        <v>10</v>
      </c>
      <c r="F26" s="50">
        <v>80</v>
      </c>
      <c r="G26" s="50">
        <v>80</v>
      </c>
      <c r="H26" s="57" t="s">
        <v>57</v>
      </c>
      <c r="I26" s="58">
        <v>10</v>
      </c>
      <c r="J26" s="25" t="s">
        <v>57</v>
      </c>
      <c r="K26" s="59">
        <v>2</v>
      </c>
    </row>
    <row r="27" spans="1:11" ht="21" customHeight="1">
      <c r="A27" s="60"/>
      <c r="B27" s="61"/>
      <c r="C27" s="61"/>
      <c r="D27" s="62"/>
      <c r="E27" s="63"/>
      <c r="F27" s="64" t="s">
        <v>58</v>
      </c>
      <c r="G27" s="65">
        <f>SUM(G17:G26)</f>
        <v>4722</v>
      </c>
      <c r="H27" s="66" t="s">
        <v>59</v>
      </c>
      <c r="I27" s="67">
        <f>SUM(I17:I26)</f>
        <v>6880.7699999999995</v>
      </c>
      <c r="J27" s="68">
        <f>SUM(J17:J26)</f>
        <v>442</v>
      </c>
      <c r="K27" s="69">
        <f>SUM(K17:K26)</f>
        <v>798.82</v>
      </c>
    </row>
    <row r="28" spans="1:11" ht="16.5" customHeight="1">
      <c r="A28" s="70" t="s">
        <v>60</v>
      </c>
      <c r="D28" s="71"/>
      <c r="E28" s="71"/>
      <c r="F28" s="72"/>
      <c r="G28" s="72"/>
      <c r="H28" s="73"/>
      <c r="I28" s="74" t="s">
        <v>68</v>
      </c>
      <c r="K28" s="25">
        <f>K27/35.315</f>
        <v>22.619849922129411</v>
      </c>
    </row>
    <row r="29" spans="1:11" ht="16.5" customHeight="1">
      <c r="A29" s="70"/>
      <c r="D29" s="71"/>
      <c r="E29" s="71"/>
      <c r="F29" s="72"/>
      <c r="G29" s="72"/>
      <c r="H29" s="73"/>
      <c r="I29" s="40"/>
    </row>
    <row r="30" spans="1:11" ht="16.5">
      <c r="A30"/>
      <c r="B30"/>
      <c r="C30"/>
    </row>
    <row r="31" spans="1:11" ht="16.5">
      <c r="A31"/>
      <c r="B31"/>
      <c r="C31"/>
    </row>
    <row r="32" spans="1:11" ht="16.5">
      <c r="A32"/>
      <c r="B32"/>
      <c r="C32"/>
    </row>
    <row r="33" spans="1:5" ht="16.5">
      <c r="A33"/>
      <c r="B33"/>
      <c r="C33"/>
    </row>
    <row r="34" spans="1:5" ht="16.5">
      <c r="A34"/>
      <c r="B34"/>
      <c r="C34"/>
    </row>
    <row r="35" spans="1:5" ht="15.75">
      <c r="A35" s="20" t="s">
        <v>63</v>
      </c>
      <c r="B35" s="20"/>
      <c r="C35" s="20"/>
      <c r="D35" s="75"/>
      <c r="E35" s="75"/>
    </row>
    <row r="36" spans="1:5" ht="15.75">
      <c r="A36" s="21" t="s">
        <v>21</v>
      </c>
      <c r="B36" s="21"/>
      <c r="C36" s="21"/>
      <c r="D36" s="75"/>
      <c r="E36" s="75"/>
    </row>
    <row r="37" spans="1:5" ht="15.75">
      <c r="A37" s="21" t="s">
        <v>64</v>
      </c>
      <c r="B37" s="21"/>
      <c r="C37" s="21"/>
      <c r="D37" s="75"/>
      <c r="E37" s="75"/>
    </row>
    <row r="38" spans="1:5" ht="15.75">
      <c r="A38" s="76"/>
      <c r="D38" s="75"/>
      <c r="E38" s="75"/>
    </row>
    <row r="39" spans="1:5" ht="15.75">
      <c r="D39" s="75"/>
      <c r="E39" s="75"/>
    </row>
    <row r="40" spans="1:5" ht="16.5" customHeight="1">
      <c r="D40" s="75"/>
      <c r="E40" s="75"/>
    </row>
    <row r="41" spans="1:5" ht="15.75">
      <c r="A41" s="82"/>
      <c r="B41" s="82"/>
      <c r="C41" s="82"/>
      <c r="D41" s="82"/>
      <c r="E41" s="82"/>
    </row>
  </sheetData>
  <mergeCells count="15">
    <mergeCell ref="B1:B3"/>
    <mergeCell ref="D1:D3"/>
    <mergeCell ref="A2:A3"/>
    <mergeCell ref="A4:I4"/>
    <mergeCell ref="B16:C16"/>
    <mergeCell ref="A41:E41"/>
    <mergeCell ref="B7:D7"/>
    <mergeCell ref="B11:D11"/>
    <mergeCell ref="J23:J25"/>
    <mergeCell ref="K23:K25"/>
    <mergeCell ref="B13:D13"/>
    <mergeCell ref="E23:E25"/>
    <mergeCell ref="G23:G25"/>
    <mergeCell ref="H23:H25"/>
    <mergeCell ref="I23:I25"/>
  </mergeCells>
  <phoneticPr fontId="2" type="noConversion"/>
  <printOptions horizontalCentered="1"/>
  <pageMargins left="0.19685039370078741" right="0.19685039370078741" top="0.78740157480314965" bottom="0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packing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2016-06-14T09:45:27Z</cp:lastPrinted>
  <dcterms:created xsi:type="dcterms:W3CDTF">2009-10-01T02:12:30Z</dcterms:created>
  <dcterms:modified xsi:type="dcterms:W3CDTF">2016-06-21T13:31:44Z</dcterms:modified>
</cp:coreProperties>
</file>