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25" yWindow="-75" windowWidth="17070" windowHeight="9435"/>
  </bookViews>
  <sheets>
    <sheet name="PACKING LIST" sheetId="1" r:id="rId1"/>
  </sheets>
  <calcPr calcId="145621"/>
</workbook>
</file>

<file path=xl/calcChain.xml><?xml version="1.0" encoding="utf-8"?>
<calcChain xmlns="http://schemas.openxmlformats.org/spreadsheetml/2006/main">
  <c r="D33" i="1" l="1"/>
  <c r="G21" i="1"/>
  <c r="G22" i="1"/>
  <c r="G23" i="1"/>
  <c r="G24" i="1"/>
  <c r="G25" i="1"/>
  <c r="G26" i="1"/>
  <c r="G27" i="1"/>
  <c r="G28" i="1"/>
  <c r="G29" i="1"/>
  <c r="G30" i="1"/>
  <c r="G32" i="1"/>
  <c r="F21" i="1"/>
  <c r="F22" i="1"/>
  <c r="F23" i="1"/>
  <c r="F24" i="1"/>
  <c r="F25" i="1"/>
  <c r="F26" i="1"/>
  <c r="F27" i="1"/>
  <c r="F28" i="1"/>
  <c r="F29" i="1"/>
  <c r="F30" i="1"/>
  <c r="F32" i="1"/>
  <c r="F20" i="1"/>
  <c r="F19" i="1"/>
  <c r="G20" i="1"/>
  <c r="G19" i="1"/>
  <c r="E33" i="1"/>
  <c r="J33" i="1"/>
  <c r="G33" i="1" l="1"/>
  <c r="F33" i="1"/>
</calcChain>
</file>

<file path=xl/sharedStrings.xml><?xml version="1.0" encoding="utf-8"?>
<sst xmlns="http://schemas.openxmlformats.org/spreadsheetml/2006/main" count="71" uniqueCount="70">
  <si>
    <t>PACKING LIST</t>
  </si>
  <si>
    <t>IMPORTER&amp;CONSIGNEE:</t>
  </si>
  <si>
    <t>EXPORTER&amp;SHIPPER:</t>
  </si>
  <si>
    <t>Date:</t>
  </si>
  <si>
    <t>Loading Port:</t>
  </si>
  <si>
    <t>S/C Number:</t>
  </si>
  <si>
    <t>INVOICE NO.</t>
  </si>
  <si>
    <t>NINGBO</t>
  </si>
  <si>
    <t>Delivery Port:</t>
  </si>
  <si>
    <t>ISTANBUL TURKEY</t>
  </si>
  <si>
    <t>MARKS&amp;NOS.:</t>
  </si>
  <si>
    <t>Cient's code</t>
  </si>
  <si>
    <t xml:space="preserve">Q'ty &amp;Per Case </t>
  </si>
  <si>
    <t>CTNS</t>
  </si>
  <si>
    <t>TOTAL Net Weight</t>
  </si>
  <si>
    <t>TOTAL Gross Weight</t>
  </si>
  <si>
    <t>DIMENSIONS</t>
  </si>
  <si>
    <t xml:space="preserve">TOTAL CBMs </t>
  </si>
  <si>
    <t>Per Carton case</t>
  </si>
  <si>
    <t xml:space="preserve">TOTAL: </t>
  </si>
  <si>
    <t>PA60M</t>
  </si>
  <si>
    <t>MDK-508H</t>
  </si>
  <si>
    <t>HD60</t>
  </si>
  <si>
    <t xml:space="preserve">mikado      ITEM NO.   Q'TY :      G.W         N.W MEASURE:     C/NO.    MADE IN CHINA </t>
    <phoneticPr fontId="1" type="noConversion"/>
  </si>
  <si>
    <t>FRANK AUDIO CO.,LTD                                                        XiaShe Industrial Park,Xing'An  Town DeQing China,313200</t>
    <phoneticPr fontId="1" type="noConversion"/>
  </si>
  <si>
    <t>L-Frank audio code</t>
    <phoneticPr fontId="1" type="noConversion"/>
  </si>
  <si>
    <t>H508</t>
    <phoneticPr fontId="1" type="noConversion"/>
  </si>
  <si>
    <t>HD60</t>
    <phoneticPr fontId="1" type="noConversion"/>
  </si>
  <si>
    <t>Each CTN per N.W</t>
    <phoneticPr fontId="1" type="noConversion"/>
  </si>
  <si>
    <t>Each CTN per G.W</t>
    <phoneticPr fontId="1" type="noConversion"/>
  </si>
  <si>
    <t>PA60M</t>
    <phoneticPr fontId="1" type="noConversion"/>
  </si>
  <si>
    <t>HYB106-4TA</t>
    <phoneticPr fontId="1" type="noConversion"/>
  </si>
  <si>
    <t>MDK106-4TA</t>
  </si>
  <si>
    <t>HSR109-6T</t>
    <phoneticPr fontId="1" type="noConversion"/>
  </si>
  <si>
    <t>MDC109-6T</t>
  </si>
  <si>
    <t>MDW122T</t>
  </si>
  <si>
    <t>MDC125-6T</t>
  </si>
  <si>
    <t>MDC109-5T</t>
  </si>
  <si>
    <t>MDC163-5T</t>
  </si>
  <si>
    <t>MDW108T</t>
  </si>
  <si>
    <t>MDC163-6T</t>
  </si>
  <si>
    <t>HYB105-4W</t>
    <phoneticPr fontId="1" type="noConversion"/>
  </si>
  <si>
    <t>MDK105-4</t>
  </si>
  <si>
    <t>HYB105-4B</t>
    <phoneticPr fontId="1" type="noConversion"/>
  </si>
  <si>
    <t xml:space="preserve">HY3007MB </t>
    <phoneticPr fontId="1" type="noConversion"/>
  </si>
  <si>
    <t>MDK307MB</t>
  </si>
  <si>
    <t>HWR122T</t>
    <phoneticPr fontId="1" type="noConversion"/>
  </si>
  <si>
    <t>HSR125-6T</t>
    <phoneticPr fontId="1" type="noConversion"/>
  </si>
  <si>
    <t>HSR109-5T</t>
    <phoneticPr fontId="1" type="noConversion"/>
  </si>
  <si>
    <t>HSR163-5T</t>
    <phoneticPr fontId="1" type="noConversion"/>
  </si>
  <si>
    <t>HWR108T</t>
    <phoneticPr fontId="1" type="noConversion"/>
  </si>
  <si>
    <t>HSR163-6T</t>
    <phoneticPr fontId="1" type="noConversion"/>
  </si>
  <si>
    <t>53X38X15.5</t>
    <phoneticPr fontId="1" type="noConversion"/>
  </si>
  <si>
    <t>70X45.5X25.5</t>
    <phoneticPr fontId="1" type="noConversion"/>
  </si>
  <si>
    <t>41X41X25</t>
    <phoneticPr fontId="1" type="noConversion"/>
  </si>
  <si>
    <t>65X26X15</t>
    <phoneticPr fontId="1" type="noConversion"/>
  </si>
  <si>
    <t>48X47X21</t>
    <phoneticPr fontId="1" type="noConversion"/>
  </si>
  <si>
    <t>55X49X26</t>
    <phoneticPr fontId="1" type="noConversion"/>
  </si>
  <si>
    <t>39.5X39.5X22</t>
    <phoneticPr fontId="1" type="noConversion"/>
  </si>
  <si>
    <t>38X35X35</t>
    <phoneticPr fontId="1" type="noConversion"/>
  </si>
  <si>
    <t>73X41X29</t>
    <phoneticPr fontId="1" type="noConversion"/>
  </si>
  <si>
    <t>45X41X23.5</t>
    <phoneticPr fontId="1" type="noConversion"/>
  </si>
  <si>
    <t>60X43X26</t>
    <phoneticPr fontId="1" type="noConversion"/>
  </si>
  <si>
    <t>52.5X31X26.5</t>
    <phoneticPr fontId="1" type="noConversion"/>
  </si>
  <si>
    <t>51X51X38</t>
    <phoneticPr fontId="1" type="noConversion"/>
  </si>
  <si>
    <t>PACKED IN:  SIX HUNDRED NINETEEN CARTONS ONLY</t>
    <phoneticPr fontId="1" type="noConversion"/>
  </si>
  <si>
    <t xml:space="preserve">01th NOV  . 2016 </t>
  </si>
  <si>
    <t xml:space="preserve">HYCI-160812 </t>
  </si>
  <si>
    <t xml:space="preserve">HYSC-160812 </t>
  </si>
  <si>
    <t>SEGMENT BIL DIS TIC LTD STI                                                         DEREBOYU CADDESI NO:79/B                                                         34387 MECIDIYEKOY ISTANBUL   TURKEY                         Tuncay Donmez     TEL    : +90 212 2666290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</si>
</sst>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9"/>
      <name val="宋体"/>
      <charset val="134"/>
    </font>
    <font>
      <b/>
      <sz val="2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.5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9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6" fillId="0" borderId="7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34"/>
  <sheetViews>
    <sheetView tabSelected="1" topLeftCell="A4" workbookViewId="0">
      <selection activeCell="D19" sqref="D19"/>
    </sheetView>
  </sheetViews>
  <sheetFormatPr defaultColWidth="9" defaultRowHeight="14.25"/>
  <cols>
    <col min="2" max="2" width="11.5" customWidth="1"/>
    <col min="3" max="3" width="11.875" customWidth="1"/>
    <col min="5" max="5" width="5.75" customWidth="1"/>
    <col min="6" max="6" width="8.625" customWidth="1"/>
    <col min="7" max="7" width="10.5" customWidth="1"/>
    <col min="8" max="8" width="8.25" customWidth="1"/>
    <col min="9" max="9" width="5.625" customWidth="1"/>
    <col min="10" max="10" width="9.625" customWidth="1"/>
  </cols>
  <sheetData>
    <row r="1" spans="1:13" ht="71.25" customHeight="1"/>
    <row r="2" spans="1:13" ht="15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3"/>
      <c r="L2" s="13"/>
      <c r="M2" s="13"/>
    </row>
    <row r="3" spans="1:13" ht="15.75">
      <c r="A3" s="1"/>
      <c r="B3" s="1"/>
      <c r="C3" s="1"/>
      <c r="D3" s="1"/>
      <c r="E3" s="1"/>
      <c r="F3" s="1"/>
      <c r="G3" s="1"/>
      <c r="H3" s="1"/>
      <c r="I3" s="1"/>
      <c r="J3" s="1"/>
      <c r="K3" s="13"/>
      <c r="L3" s="13"/>
      <c r="M3" s="13"/>
    </row>
    <row r="4" spans="1:13" ht="15.75">
      <c r="A4" s="13"/>
      <c r="B4" s="13"/>
      <c r="C4" s="13"/>
      <c r="D4" s="13"/>
      <c r="E4" s="13"/>
      <c r="F4" s="2" t="s">
        <v>1</v>
      </c>
      <c r="G4" s="13"/>
      <c r="H4" s="13"/>
      <c r="I4" s="13"/>
      <c r="J4" s="13"/>
      <c r="K4" s="13"/>
      <c r="L4" s="13"/>
      <c r="M4" s="13"/>
    </row>
    <row r="5" spans="1:13" ht="15.75">
      <c r="A5" s="2" t="s">
        <v>2</v>
      </c>
      <c r="B5" s="13"/>
      <c r="C5" s="13"/>
      <c r="D5" s="13"/>
      <c r="E5" s="13"/>
      <c r="F5" s="13"/>
      <c r="G5" s="20" t="s">
        <v>69</v>
      </c>
      <c r="H5" s="4"/>
      <c r="I5" s="4"/>
      <c r="J5" s="5"/>
      <c r="K5" s="13"/>
      <c r="L5" s="13"/>
      <c r="M5" s="13"/>
    </row>
    <row r="6" spans="1:13" ht="15.75" customHeight="1">
      <c r="A6" s="3" t="s">
        <v>24</v>
      </c>
      <c r="B6" s="4"/>
      <c r="C6" s="4"/>
      <c r="D6" s="4"/>
      <c r="E6" s="5"/>
      <c r="F6" s="13"/>
      <c r="G6" s="6"/>
      <c r="H6" s="7"/>
      <c r="I6" s="7"/>
      <c r="J6" s="8"/>
      <c r="K6" s="13"/>
      <c r="L6" s="13"/>
      <c r="M6" s="13"/>
    </row>
    <row r="7" spans="1:13" ht="15.75" customHeight="1">
      <c r="A7" s="6"/>
      <c r="B7" s="7"/>
      <c r="C7" s="7"/>
      <c r="D7" s="7"/>
      <c r="E7" s="8"/>
      <c r="F7" s="13"/>
      <c r="G7" s="6"/>
      <c r="H7" s="7"/>
      <c r="I7" s="7"/>
      <c r="J7" s="8"/>
      <c r="K7" s="13"/>
      <c r="L7" s="13"/>
      <c r="M7" s="13"/>
    </row>
    <row r="8" spans="1:13" ht="15.75" customHeight="1">
      <c r="A8" s="6"/>
      <c r="B8" s="7"/>
      <c r="C8" s="7"/>
      <c r="D8" s="7"/>
      <c r="E8" s="8"/>
      <c r="F8" s="13"/>
      <c r="G8" s="10"/>
      <c r="H8" s="11"/>
      <c r="I8" s="11"/>
      <c r="J8" s="12"/>
      <c r="K8" s="13"/>
      <c r="L8" s="13"/>
      <c r="M8" s="13"/>
    </row>
    <row r="9" spans="1:13" ht="15.75">
      <c r="A9" s="6"/>
      <c r="B9" s="7"/>
      <c r="C9" s="7"/>
      <c r="D9" s="7"/>
      <c r="E9" s="8"/>
      <c r="F9" s="13"/>
      <c r="G9" s="16"/>
      <c r="H9" s="14"/>
      <c r="I9" s="14"/>
      <c r="J9" s="14"/>
      <c r="K9" s="13"/>
      <c r="L9" s="13"/>
      <c r="M9" s="13"/>
    </row>
    <row r="10" spans="1:13" ht="15.75">
      <c r="A10" s="10"/>
      <c r="B10" s="11"/>
      <c r="C10" s="11"/>
      <c r="D10" s="11"/>
      <c r="E10" s="12"/>
      <c r="F10" s="2" t="s">
        <v>3</v>
      </c>
      <c r="G10" s="13"/>
      <c r="H10" s="13"/>
      <c r="I10" s="13"/>
      <c r="J10" s="13"/>
      <c r="K10" s="13"/>
      <c r="L10" s="13"/>
      <c r="M10" s="13"/>
    </row>
    <row r="11" spans="1:13" ht="15.75">
      <c r="A11" s="2"/>
      <c r="B11" s="13"/>
      <c r="C11" s="13"/>
      <c r="D11" s="13"/>
      <c r="E11" s="2"/>
      <c r="F11" s="9" t="s">
        <v>66</v>
      </c>
      <c r="G11" s="9"/>
      <c r="H11" s="17"/>
      <c r="I11" s="13"/>
      <c r="J11" s="13"/>
      <c r="K11" s="13"/>
      <c r="L11" s="13"/>
      <c r="M11" s="13"/>
    </row>
    <row r="12" spans="1:13" ht="15.75">
      <c r="A12" s="2" t="s">
        <v>4</v>
      </c>
      <c r="B12" s="13"/>
      <c r="C12" s="13"/>
      <c r="D12" s="14"/>
      <c r="E12" s="17"/>
      <c r="F12" s="2" t="s">
        <v>5</v>
      </c>
      <c r="G12" s="13"/>
      <c r="H12" s="17"/>
      <c r="I12" s="2" t="s">
        <v>6</v>
      </c>
      <c r="J12" s="13"/>
      <c r="K12" s="13"/>
      <c r="L12" s="13"/>
      <c r="M12" s="13"/>
    </row>
    <row r="13" spans="1:13" ht="15.75">
      <c r="A13" s="9" t="s">
        <v>7</v>
      </c>
      <c r="B13" s="9"/>
      <c r="C13" s="21"/>
      <c r="D13" s="13"/>
      <c r="E13" s="13"/>
      <c r="F13" s="9" t="s">
        <v>68</v>
      </c>
      <c r="G13" s="9"/>
      <c r="H13" s="13"/>
      <c r="I13" s="9" t="s">
        <v>67</v>
      </c>
      <c r="J13" s="9"/>
      <c r="K13" s="13"/>
      <c r="L13" s="13"/>
      <c r="M13" s="13"/>
    </row>
    <row r="14" spans="1:13" ht="15.75">
      <c r="A14" s="2" t="s">
        <v>8</v>
      </c>
      <c r="B14" s="13"/>
      <c r="C14" s="13"/>
      <c r="D14" s="18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>
      <c r="A15" s="9" t="s">
        <v>9</v>
      </c>
      <c r="B15" s="9"/>
      <c r="C15" s="17"/>
      <c r="D15" s="14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5.75" customHeight="1">
      <c r="A17" s="32" t="s">
        <v>10</v>
      </c>
      <c r="B17" s="28" t="s">
        <v>25</v>
      </c>
      <c r="C17" s="33" t="s">
        <v>11</v>
      </c>
      <c r="D17" s="28" t="s">
        <v>12</v>
      </c>
      <c r="E17" s="28" t="s">
        <v>13</v>
      </c>
      <c r="F17" s="28" t="s">
        <v>14</v>
      </c>
      <c r="G17" s="28" t="s">
        <v>15</v>
      </c>
      <c r="H17" s="34" t="s">
        <v>16</v>
      </c>
      <c r="I17" s="34"/>
      <c r="J17" s="28" t="s">
        <v>17</v>
      </c>
      <c r="K17" s="28" t="s">
        <v>28</v>
      </c>
      <c r="L17" s="28" t="s">
        <v>29</v>
      </c>
      <c r="M17" s="13"/>
    </row>
    <row r="18" spans="1:13" ht="15.75" customHeight="1">
      <c r="A18" s="32"/>
      <c r="B18" s="28"/>
      <c r="C18" s="33"/>
      <c r="D18" s="28"/>
      <c r="E18" s="28"/>
      <c r="F18" s="28"/>
      <c r="G18" s="28"/>
      <c r="H18" s="34" t="s">
        <v>18</v>
      </c>
      <c r="I18" s="34"/>
      <c r="J18" s="28"/>
      <c r="K18" s="28"/>
      <c r="L18" s="28"/>
      <c r="M18" s="13"/>
    </row>
    <row r="19" spans="1:13" ht="15.75" customHeight="1">
      <c r="A19" s="35" t="s">
        <v>23</v>
      </c>
      <c r="B19" s="26" t="s">
        <v>30</v>
      </c>
      <c r="C19" s="26" t="s">
        <v>20</v>
      </c>
      <c r="D19" s="27">
        <v>200</v>
      </c>
      <c r="E19" s="15">
        <v>100</v>
      </c>
      <c r="F19" s="15">
        <f>K19*E19</f>
        <v>900</v>
      </c>
      <c r="G19" s="15">
        <f>L19*E19</f>
        <v>972.00000000000011</v>
      </c>
      <c r="H19" s="25" t="s">
        <v>52</v>
      </c>
      <c r="I19" s="25"/>
      <c r="J19" s="26">
        <v>3.12</v>
      </c>
      <c r="K19" s="24">
        <v>9</v>
      </c>
      <c r="L19" s="24">
        <v>9.7200000000000006</v>
      </c>
      <c r="M19" s="13"/>
    </row>
    <row r="20" spans="1:13" ht="15.75" customHeight="1">
      <c r="A20" s="35"/>
      <c r="B20" s="26" t="s">
        <v>31</v>
      </c>
      <c r="C20" s="26" t="s">
        <v>32</v>
      </c>
      <c r="D20" s="27">
        <v>50</v>
      </c>
      <c r="E20" s="15">
        <v>9</v>
      </c>
      <c r="F20" s="15">
        <f t="shared" ref="F20:F32" si="0">K20*E20</f>
        <v>99</v>
      </c>
      <c r="G20" s="15">
        <f t="shared" ref="G20:G32" si="1">L20*E20</f>
        <v>108</v>
      </c>
      <c r="H20" s="25" t="s">
        <v>53</v>
      </c>
      <c r="I20" s="25"/>
      <c r="J20" s="26">
        <v>0.73</v>
      </c>
      <c r="K20" s="24">
        <v>11</v>
      </c>
      <c r="L20" s="24">
        <v>12</v>
      </c>
      <c r="M20" s="13"/>
    </row>
    <row r="21" spans="1:13" ht="15.75" customHeight="1">
      <c r="A21" s="35"/>
      <c r="B21" s="26" t="s">
        <v>33</v>
      </c>
      <c r="C21" s="26" t="s">
        <v>34</v>
      </c>
      <c r="D21" s="27">
        <v>500</v>
      </c>
      <c r="E21" s="15">
        <v>42</v>
      </c>
      <c r="F21" s="15">
        <f t="shared" si="0"/>
        <v>294</v>
      </c>
      <c r="G21" s="15">
        <f t="shared" si="1"/>
        <v>348.6</v>
      </c>
      <c r="H21" s="25" t="s">
        <v>54</v>
      </c>
      <c r="I21" s="25"/>
      <c r="J21" s="26">
        <v>1.77</v>
      </c>
      <c r="K21" s="24">
        <v>7</v>
      </c>
      <c r="L21" s="24">
        <v>8.3000000000000007</v>
      </c>
      <c r="M21" s="13"/>
    </row>
    <row r="22" spans="1:13" ht="15.75" customHeight="1">
      <c r="A22" s="35"/>
      <c r="B22" s="26" t="s">
        <v>27</v>
      </c>
      <c r="C22" s="26" t="s">
        <v>22</v>
      </c>
      <c r="D22" s="27">
        <v>500</v>
      </c>
      <c r="E22" s="15">
        <v>50</v>
      </c>
      <c r="F22" s="15">
        <f t="shared" si="0"/>
        <v>750</v>
      </c>
      <c r="G22" s="15">
        <f t="shared" si="1"/>
        <v>825</v>
      </c>
      <c r="H22" s="25" t="s">
        <v>55</v>
      </c>
      <c r="I22" s="25"/>
      <c r="J22" s="26">
        <v>1.27</v>
      </c>
      <c r="K22" s="24">
        <v>15</v>
      </c>
      <c r="L22" s="24">
        <v>16.5</v>
      </c>
      <c r="M22" s="13"/>
    </row>
    <row r="23" spans="1:13" ht="15.75" customHeight="1">
      <c r="A23" s="35"/>
      <c r="B23" s="26" t="s">
        <v>46</v>
      </c>
      <c r="C23" s="26" t="s">
        <v>35</v>
      </c>
      <c r="D23" s="27">
        <v>300</v>
      </c>
      <c r="E23" s="15">
        <v>30</v>
      </c>
      <c r="F23" s="15">
        <f t="shared" si="0"/>
        <v>240</v>
      </c>
      <c r="G23" s="15">
        <f t="shared" si="1"/>
        <v>270</v>
      </c>
      <c r="H23" s="25" t="s">
        <v>56</v>
      </c>
      <c r="I23" s="25"/>
      <c r="J23" s="26">
        <v>1.42</v>
      </c>
      <c r="K23" s="24">
        <v>8</v>
      </c>
      <c r="L23" s="24">
        <v>9</v>
      </c>
      <c r="M23" s="13"/>
    </row>
    <row r="24" spans="1:13" ht="15.75" customHeight="1">
      <c r="A24" s="35"/>
      <c r="B24" s="26" t="s">
        <v>47</v>
      </c>
      <c r="C24" s="26" t="s">
        <v>36</v>
      </c>
      <c r="D24" s="27">
        <v>300</v>
      </c>
      <c r="E24" s="15">
        <v>30</v>
      </c>
      <c r="F24" s="15">
        <f t="shared" si="0"/>
        <v>300</v>
      </c>
      <c r="G24" s="15">
        <f t="shared" si="1"/>
        <v>345</v>
      </c>
      <c r="H24" s="25" t="s">
        <v>57</v>
      </c>
      <c r="I24" s="25"/>
      <c r="J24" s="26">
        <v>2.1</v>
      </c>
      <c r="K24" s="24">
        <v>10</v>
      </c>
      <c r="L24" s="24">
        <v>11.5</v>
      </c>
      <c r="M24" s="13"/>
    </row>
    <row r="25" spans="1:13" ht="15.75" customHeight="1">
      <c r="A25" s="35"/>
      <c r="B25" s="26" t="s">
        <v>48</v>
      </c>
      <c r="C25" s="26" t="s">
        <v>37</v>
      </c>
      <c r="D25" s="27">
        <v>2000</v>
      </c>
      <c r="E25" s="15">
        <v>167</v>
      </c>
      <c r="F25" s="15">
        <f t="shared" si="0"/>
        <v>835</v>
      </c>
      <c r="G25" s="15">
        <f t="shared" si="1"/>
        <v>1068.8</v>
      </c>
      <c r="H25" s="25" t="s">
        <v>58</v>
      </c>
      <c r="I25" s="25"/>
      <c r="J25" s="26">
        <v>5.73</v>
      </c>
      <c r="K25" s="24">
        <v>5</v>
      </c>
      <c r="L25" s="24">
        <v>6.4</v>
      </c>
      <c r="M25" s="13"/>
    </row>
    <row r="26" spans="1:13" ht="15.75" customHeight="1">
      <c r="A26" s="35"/>
      <c r="B26" s="26" t="s">
        <v>49</v>
      </c>
      <c r="C26" s="26" t="s">
        <v>38</v>
      </c>
      <c r="D26" s="27">
        <v>400</v>
      </c>
      <c r="E26" s="15">
        <v>20</v>
      </c>
      <c r="F26" s="15">
        <f t="shared" si="0"/>
        <v>240</v>
      </c>
      <c r="G26" s="15">
        <f t="shared" si="1"/>
        <v>260</v>
      </c>
      <c r="H26" s="25" t="s">
        <v>59</v>
      </c>
      <c r="I26" s="25"/>
      <c r="J26" s="26">
        <v>0.93</v>
      </c>
      <c r="K26" s="24">
        <v>12</v>
      </c>
      <c r="L26" s="24">
        <v>13</v>
      </c>
      <c r="M26" s="13"/>
    </row>
    <row r="27" spans="1:13" ht="15.75" customHeight="1">
      <c r="A27" s="35"/>
      <c r="B27" s="26" t="s">
        <v>50</v>
      </c>
      <c r="C27" s="26" t="s">
        <v>39</v>
      </c>
      <c r="D27" s="27">
        <v>300</v>
      </c>
      <c r="E27" s="15">
        <v>30</v>
      </c>
      <c r="F27" s="15">
        <f t="shared" si="0"/>
        <v>390</v>
      </c>
      <c r="G27" s="15">
        <f t="shared" si="1"/>
        <v>420</v>
      </c>
      <c r="H27" s="25" t="s">
        <v>60</v>
      </c>
      <c r="I27" s="25"/>
      <c r="J27" s="26">
        <v>2.6</v>
      </c>
      <c r="K27" s="24">
        <v>13</v>
      </c>
      <c r="L27" s="24">
        <v>14</v>
      </c>
      <c r="M27" s="13"/>
    </row>
    <row r="28" spans="1:13" ht="15.75" customHeight="1">
      <c r="A28" s="35"/>
      <c r="B28" s="26" t="s">
        <v>51</v>
      </c>
      <c r="C28" s="26" t="s">
        <v>40</v>
      </c>
      <c r="D28" s="27">
        <v>400</v>
      </c>
      <c r="E28" s="15">
        <v>40</v>
      </c>
      <c r="F28" s="15">
        <f t="shared" si="0"/>
        <v>320</v>
      </c>
      <c r="G28" s="15">
        <f t="shared" si="1"/>
        <v>356</v>
      </c>
      <c r="H28" s="25" t="s">
        <v>61</v>
      </c>
      <c r="I28" s="25"/>
      <c r="J28" s="26">
        <v>1.73</v>
      </c>
      <c r="K28" s="24">
        <v>8</v>
      </c>
      <c r="L28" s="24">
        <v>8.9</v>
      </c>
      <c r="M28" s="13"/>
    </row>
    <row r="29" spans="1:13" ht="15.75" customHeight="1">
      <c r="A29" s="35"/>
      <c r="B29" s="26" t="s">
        <v>26</v>
      </c>
      <c r="C29" s="26" t="s">
        <v>21</v>
      </c>
      <c r="D29" s="27">
        <v>304</v>
      </c>
      <c r="E29" s="15">
        <v>38</v>
      </c>
      <c r="F29" s="15">
        <f t="shared" si="0"/>
        <v>304</v>
      </c>
      <c r="G29" s="15">
        <f t="shared" si="1"/>
        <v>342</v>
      </c>
      <c r="H29" s="25" t="s">
        <v>62</v>
      </c>
      <c r="I29" s="25"/>
      <c r="J29" s="26">
        <v>2.5499999999999998</v>
      </c>
      <c r="K29" s="24">
        <v>8</v>
      </c>
      <c r="L29" s="24">
        <v>9</v>
      </c>
      <c r="M29" s="13"/>
    </row>
    <row r="30" spans="1:13" ht="15.75" customHeight="1">
      <c r="A30" s="35"/>
      <c r="B30" s="26" t="s">
        <v>41</v>
      </c>
      <c r="C30" s="26" t="s">
        <v>42</v>
      </c>
      <c r="D30" s="27">
        <v>150</v>
      </c>
      <c r="E30" s="36">
        <v>38</v>
      </c>
      <c r="F30" s="36">
        <f t="shared" si="0"/>
        <v>380</v>
      </c>
      <c r="G30" s="36">
        <f t="shared" si="1"/>
        <v>418</v>
      </c>
      <c r="H30" s="25" t="s">
        <v>63</v>
      </c>
      <c r="I30" s="25"/>
      <c r="J30" s="37">
        <v>1.64</v>
      </c>
      <c r="K30" s="38">
        <v>10</v>
      </c>
      <c r="L30" s="38">
        <v>11</v>
      </c>
      <c r="M30" s="13"/>
    </row>
    <row r="31" spans="1:13" ht="15.75" customHeight="1">
      <c r="A31" s="35"/>
      <c r="B31" s="26" t="s">
        <v>43</v>
      </c>
      <c r="C31" s="26" t="s">
        <v>42</v>
      </c>
      <c r="D31" s="27">
        <v>150</v>
      </c>
      <c r="E31" s="36"/>
      <c r="F31" s="36"/>
      <c r="G31" s="36"/>
      <c r="H31" s="25"/>
      <c r="I31" s="25"/>
      <c r="J31" s="37"/>
      <c r="K31" s="38"/>
      <c r="L31" s="38"/>
      <c r="M31" s="13"/>
    </row>
    <row r="32" spans="1:13" ht="15.75" customHeight="1">
      <c r="A32" s="35"/>
      <c r="B32" s="26" t="s">
        <v>44</v>
      </c>
      <c r="C32" s="26" t="s">
        <v>45</v>
      </c>
      <c r="D32" s="27">
        <v>100</v>
      </c>
      <c r="E32" s="15">
        <v>25</v>
      </c>
      <c r="F32" s="15">
        <f t="shared" si="0"/>
        <v>175</v>
      </c>
      <c r="G32" s="15">
        <f t="shared" si="1"/>
        <v>212.5</v>
      </c>
      <c r="H32" s="25" t="s">
        <v>64</v>
      </c>
      <c r="I32" s="25"/>
      <c r="J32" s="26">
        <v>2.4700000000000002</v>
      </c>
      <c r="K32" s="24">
        <v>7</v>
      </c>
      <c r="L32" s="24">
        <v>8.5</v>
      </c>
      <c r="M32" s="13"/>
    </row>
    <row r="33" spans="1:13" ht="15.75">
      <c r="A33" s="30" t="s">
        <v>19</v>
      </c>
      <c r="B33" s="30"/>
      <c r="C33" s="39"/>
      <c r="D33" s="39">
        <f>SUM(D19:D32)</f>
        <v>5654</v>
      </c>
      <c r="E33" s="29">
        <f>SUM(E19:E32)</f>
        <v>619</v>
      </c>
      <c r="F33" s="29">
        <f>SUM(F19:F32)</f>
        <v>5227</v>
      </c>
      <c r="G33" s="29">
        <f>SUM(G19:G32)</f>
        <v>5945.9</v>
      </c>
      <c r="H33" s="30"/>
      <c r="I33" s="30"/>
      <c r="J33" s="29">
        <f>SUM(J19:J32)</f>
        <v>28.060000000000002</v>
      </c>
      <c r="K33" s="23"/>
      <c r="L33" s="23"/>
      <c r="M33" s="13"/>
    </row>
    <row r="34" spans="1:13" ht="15.75">
      <c r="A34" s="22" t="s">
        <v>65</v>
      </c>
      <c r="B34" s="22"/>
      <c r="C34" s="22"/>
      <c r="D34" s="22"/>
      <c r="E34" s="22"/>
      <c r="F34" s="22"/>
      <c r="G34" s="22"/>
      <c r="H34" s="19"/>
      <c r="I34" s="19"/>
      <c r="J34" s="19"/>
      <c r="K34" s="31"/>
      <c r="L34" s="31"/>
      <c r="M34" s="13"/>
    </row>
  </sheetData>
  <sheetProtection selectLockedCells="1" selectUnlockedCells="1"/>
  <mergeCells count="43">
    <mergeCell ref="J30:J31"/>
    <mergeCell ref="K30:K31"/>
    <mergeCell ref="L30:L31"/>
    <mergeCell ref="F11:G11"/>
    <mergeCell ref="H17:I17"/>
    <mergeCell ref="J17:J18"/>
    <mergeCell ref="H18:I18"/>
    <mergeCell ref="I13:J13"/>
    <mergeCell ref="K17:K18"/>
    <mergeCell ref="L17:L18"/>
    <mergeCell ref="A17:A18"/>
    <mergeCell ref="E17:E18"/>
    <mergeCell ref="F17:F18"/>
    <mergeCell ref="G17:G18"/>
    <mergeCell ref="A13:B13"/>
    <mergeCell ref="F13:G13"/>
    <mergeCell ref="H23:I23"/>
    <mergeCell ref="H24:I24"/>
    <mergeCell ref="H25:I25"/>
    <mergeCell ref="A15:B15"/>
    <mergeCell ref="F30:F31"/>
    <mergeCell ref="H26:I26"/>
    <mergeCell ref="H19:I19"/>
    <mergeCell ref="H20:I20"/>
    <mergeCell ref="H21:I21"/>
    <mergeCell ref="H22:I22"/>
    <mergeCell ref="G30:G31"/>
    <mergeCell ref="H30:I31"/>
    <mergeCell ref="A34:G34"/>
    <mergeCell ref="A2:J3"/>
    <mergeCell ref="G5:J8"/>
    <mergeCell ref="A6:E10"/>
    <mergeCell ref="A19:A32"/>
    <mergeCell ref="B17:B18"/>
    <mergeCell ref="C17:C18"/>
    <mergeCell ref="D17:D18"/>
    <mergeCell ref="H32:I32"/>
    <mergeCell ref="A33:B33"/>
    <mergeCell ref="H33:I33"/>
    <mergeCell ref="H27:I27"/>
    <mergeCell ref="H28:I28"/>
    <mergeCell ref="H29:I29"/>
    <mergeCell ref="E30:E31"/>
  </mergeCells>
  <phoneticPr fontId="1" type="noConversion"/>
  <pageMargins left="0.51181102362204722" right="0.55118110236220474" top="0.39370078740157483" bottom="0.47244094488188981" header="0.51181102362204722" footer="0.51181102362204722"/>
  <pageSetup paperSize="9" scale="80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dejun</dc:creator>
  <cp:lastModifiedBy>Akif</cp:lastModifiedBy>
  <cp:revision>1</cp:revision>
  <cp:lastPrinted>2016-12-08T15:07:58Z</cp:lastPrinted>
  <dcterms:created xsi:type="dcterms:W3CDTF">1996-12-17T01:32:42Z</dcterms:created>
  <dcterms:modified xsi:type="dcterms:W3CDTF">2016-12-08T15:08:14Z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