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25" windowWidth="19440" windowHeight="11760"/>
  </bookViews>
  <sheets>
    <sheet name="Sheet1" sheetId="1" r:id="rId1"/>
    <sheet name="Sheet2" sheetId="2" r:id="rId2"/>
    <sheet name="Sheet3" sheetId="3" r:id="rId3"/>
  </sheets>
  <definedNames>
    <definedName name="MICRO_UK_AC_CHARGER_NO_PACKAGE">Sheet1!#REF!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5" i="1" l="1"/>
  <c r="F44" i="1"/>
  <c r="F43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9" i="1"/>
  <c r="F18" i="1"/>
  <c r="F17" i="1"/>
  <c r="F16" i="1"/>
  <c r="F15" i="1"/>
  <c r="F14" i="1"/>
  <c r="F13" i="1"/>
  <c r="F12" i="1"/>
  <c r="F45" i="1" l="1"/>
</calcChain>
</file>

<file path=xl/sharedStrings.xml><?xml version="1.0" encoding="utf-8"?>
<sst xmlns="http://schemas.openxmlformats.org/spreadsheetml/2006/main" count="166" uniqueCount="72">
  <si>
    <t>ATTN:</t>
    <phoneticPr fontId="4" type="noConversion"/>
  </si>
  <si>
    <t>FROM:</t>
    <phoneticPr fontId="4" type="noConversion"/>
  </si>
  <si>
    <t>TO:</t>
    <phoneticPr fontId="4" type="noConversion"/>
  </si>
  <si>
    <t xml:space="preserve">FIONA WU </t>
    <phoneticPr fontId="4" type="noConversion"/>
  </si>
  <si>
    <t>ADD:</t>
    <phoneticPr fontId="4" type="noConversion"/>
  </si>
  <si>
    <t>TEL :</t>
    <phoneticPr fontId="4" type="noConversion"/>
  </si>
  <si>
    <t>TEL:</t>
    <phoneticPr fontId="4" type="noConversion"/>
  </si>
  <si>
    <t>COUNTRY:</t>
    <phoneticPr fontId="4" type="noConversion"/>
  </si>
  <si>
    <t>CHINA</t>
    <phoneticPr fontId="4" type="noConversion"/>
  </si>
  <si>
    <t>TURKEY</t>
    <phoneticPr fontId="4" type="noConversion"/>
  </si>
  <si>
    <t>RIDVAN COMERT - IMPORT&amp;EXPORT DEPARTMENT</t>
  </si>
  <si>
    <t>+90 212 444 78 99</t>
  </si>
  <si>
    <t>+8613632713319</t>
  </si>
  <si>
    <t>PRODUCT CODE</t>
  </si>
  <si>
    <t>HK FSHANG DIGITAL INT'L LIMITED</t>
    <phoneticPr fontId="4" type="noConversion"/>
  </si>
  <si>
    <t>A231 2rd/F  COMMUNICATION MARKET, 
HQB SHENZHEN CHINA 518000</t>
  </si>
  <si>
    <t>SEGMENT BILGISAYAR DIS TIC LTD STI</t>
  </si>
  <si>
    <t>SEHIT ER CIHAN NAMLI CD. NO:79/B MECIDIYEKOY/SISLI / ISTANBUL P.K :34387</t>
  </si>
  <si>
    <t>TPU COVER</t>
  </si>
  <si>
    <t>Invoice No.:TRSEGMENT-161104-2/TRSEGMENT-161220-2</t>
  </si>
  <si>
    <t>Date:2017-01-20</t>
  </si>
  <si>
    <t>IP-700</t>
  </si>
  <si>
    <t>IP-701</t>
  </si>
  <si>
    <t>IP-702</t>
  </si>
  <si>
    <t>IP-706</t>
  </si>
  <si>
    <t>IP-661S</t>
  </si>
  <si>
    <t>FREE OF CHARGE PACKAGE OF ORDER</t>
  </si>
  <si>
    <t>Packing List</t>
  </si>
  <si>
    <t>MARKS</t>
  </si>
  <si>
    <t xml:space="preserve">DESCRITPION </t>
  </si>
  <si>
    <t>QTY</t>
  </si>
  <si>
    <t>TOTAL/G.W</t>
  </si>
  <si>
    <t>CBM</t>
  </si>
  <si>
    <t>CARTON  NO.</t>
  </si>
  <si>
    <t>ADDISON</t>
  </si>
  <si>
    <t xml:space="preserve"> IP-677</t>
  </si>
  <si>
    <t>1-33</t>
  </si>
  <si>
    <t>34-38</t>
  </si>
  <si>
    <t>39-71</t>
  </si>
  <si>
    <t>72-88</t>
  </si>
  <si>
    <t>89-99</t>
  </si>
  <si>
    <t>100-116</t>
  </si>
  <si>
    <t>117-127</t>
  </si>
  <si>
    <t>128-138</t>
  </si>
  <si>
    <t>139-149</t>
  </si>
  <si>
    <t>150-176</t>
  </si>
  <si>
    <t>177-203</t>
  </si>
  <si>
    <t>204-214</t>
  </si>
  <si>
    <t>215-221</t>
  </si>
  <si>
    <t>222-235</t>
  </si>
  <si>
    <t>236-249</t>
  </si>
  <si>
    <t>250-256</t>
  </si>
  <si>
    <t>257-282</t>
  </si>
  <si>
    <t>283-307</t>
  </si>
  <si>
    <t>308-320</t>
  </si>
  <si>
    <t>321-333</t>
  </si>
  <si>
    <t>334-346</t>
  </si>
  <si>
    <t>347-358</t>
  </si>
  <si>
    <t>359-365</t>
  </si>
  <si>
    <t>366-372</t>
  </si>
  <si>
    <t>373-378</t>
  </si>
  <si>
    <t>379-384</t>
  </si>
  <si>
    <t>385-396</t>
  </si>
  <si>
    <t>397-408</t>
  </si>
  <si>
    <t>409-412</t>
  </si>
  <si>
    <t>413-416</t>
  </si>
  <si>
    <t>417-422</t>
  </si>
  <si>
    <t>423-428</t>
  </si>
  <si>
    <t>429-437</t>
  </si>
  <si>
    <t>438-453</t>
  </si>
  <si>
    <t>TOTAL:</t>
  </si>
  <si>
    <t>453BOXES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</si>
</sst>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¥&quot;* #,##0.00_ ;_ &quot;¥&quot;* \-#,##0.00_ ;_ &quot;¥&quot;* &quot;-&quot;??_ ;_ @_ "/>
    <numFmt numFmtId="165" formatCode="&quot;US$&quot;#,##0.00_);[Red]\(&quot;US$&quot;#,##0.00\)"/>
    <numFmt numFmtId="166" formatCode="[$¥-804]#,##0.00_);[Red]\([$¥-804]#,##0.00\)"/>
    <numFmt numFmtId="167" formatCode="#,##0\ _€_);[Red]\(#,##0\ _€\)"/>
  </numFmts>
  <fonts count="13">
    <font>
      <sz val="11"/>
      <color theme="1"/>
      <name val="Tahoma"/>
      <family val="2"/>
      <charset val="134"/>
    </font>
    <font>
      <sz val="12"/>
      <name val="宋体"/>
      <family val="3"/>
      <charset val="134"/>
    </font>
    <font>
      <sz val="10"/>
      <name val="Arial"/>
      <family val="2"/>
    </font>
    <font>
      <u/>
      <sz val="12"/>
      <color indexed="12"/>
      <name val="宋体"/>
      <family val="3"/>
      <charset val="134"/>
    </font>
    <font>
      <sz val="9"/>
      <name val="Tahoma"/>
      <family val="2"/>
      <charset val="134"/>
    </font>
    <font>
      <b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20"/>
      <color indexed="8"/>
      <name val="Times New Roman"/>
      <family val="1"/>
    </font>
    <font>
      <sz val="11"/>
      <color indexed="8"/>
      <name val="Tahoma"/>
      <family val="2"/>
    </font>
    <font>
      <b/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8">
    <xf numFmtId="166" fontId="0" fillId="0" borderId="0">
      <alignment vertical="center"/>
    </xf>
    <xf numFmtId="166" fontId="1" fillId="0" borderId="0">
      <alignment vertical="center"/>
    </xf>
    <xf numFmtId="166" fontId="2" fillId="0" borderId="0"/>
    <xf numFmtId="166" fontId="1" fillId="0" borderId="0"/>
    <xf numFmtId="166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>
      <alignment vertical="center"/>
    </xf>
    <xf numFmtId="166" fontId="2" fillId="0" borderId="0"/>
    <xf numFmtId="0" fontId="9" fillId="0" borderId="0">
      <alignment vertical="center"/>
    </xf>
  </cellStyleXfs>
  <cellXfs count="65">
    <xf numFmtId="166" fontId="0" fillId="0" borderId="0" xfId="0">
      <alignment vertical="center"/>
    </xf>
    <xf numFmtId="166" fontId="0" fillId="0" borderId="0" xfId="0">
      <alignment vertical="center"/>
    </xf>
    <xf numFmtId="166" fontId="0" fillId="0" borderId="0" xfId="0">
      <alignment vertical="center"/>
    </xf>
    <xf numFmtId="166" fontId="0" fillId="0" borderId="0" xfId="0">
      <alignment vertical="center"/>
    </xf>
    <xf numFmtId="165" fontId="7" fillId="2" borderId="0" xfId="1" applyNumberFormat="1" applyFont="1" applyFill="1" applyBorder="1" applyAlignment="1">
      <alignment vertical="center"/>
    </xf>
    <xf numFmtId="167" fontId="7" fillId="2" borderId="0" xfId="4" applyNumberFormat="1" applyFont="1" applyFill="1" applyBorder="1" applyAlignment="1" applyProtection="1">
      <alignment vertical="center"/>
    </xf>
    <xf numFmtId="165" fontId="7" fillId="2" borderId="8" xfId="1" applyNumberFormat="1" applyFont="1" applyFill="1" applyBorder="1" applyAlignment="1">
      <alignment vertical="center"/>
    </xf>
    <xf numFmtId="38" fontId="7" fillId="2" borderId="9" xfId="1" applyNumberFormat="1" applyFont="1" applyFill="1" applyBorder="1" applyAlignment="1">
      <alignment horizontal="left" vertical="center" indent="1"/>
    </xf>
    <xf numFmtId="166" fontId="5" fillId="0" borderId="2" xfId="1" applyFont="1" applyBorder="1">
      <alignment vertical="center"/>
    </xf>
    <xf numFmtId="166" fontId="5" fillId="0" borderId="0" xfId="1" applyFont="1" applyBorder="1" applyAlignment="1">
      <alignment horizontal="center"/>
    </xf>
    <xf numFmtId="166" fontId="5" fillId="0" borderId="0" xfId="1" applyFont="1" applyBorder="1">
      <alignment vertical="center"/>
    </xf>
    <xf numFmtId="165" fontId="5" fillId="0" borderId="0" xfId="1" applyNumberFormat="1" applyFont="1" applyBorder="1">
      <alignment vertical="center"/>
    </xf>
    <xf numFmtId="165" fontId="5" fillId="0" borderId="3" xfId="1" applyNumberFormat="1" applyFont="1" applyBorder="1" applyAlignment="1">
      <alignment horizontal="center" vertical="center"/>
    </xf>
    <xf numFmtId="165" fontId="7" fillId="2" borderId="2" xfId="1" applyNumberFormat="1" applyFont="1" applyFill="1" applyBorder="1" applyAlignment="1">
      <alignment horizontal="left" vertical="center"/>
    </xf>
    <xf numFmtId="165" fontId="7" fillId="2" borderId="2" xfId="4" applyNumberFormat="1" applyFont="1" applyFill="1" applyBorder="1" applyAlignment="1" applyProtection="1">
      <alignment horizontal="left" vertical="center"/>
    </xf>
    <xf numFmtId="165" fontId="7" fillId="2" borderId="7" xfId="1" applyNumberFormat="1" applyFont="1" applyFill="1" applyBorder="1" applyAlignment="1">
      <alignment horizontal="left" vertical="center"/>
    </xf>
    <xf numFmtId="166" fontId="0" fillId="0" borderId="8" xfId="0" applyBorder="1">
      <alignment vertical="center"/>
    </xf>
    <xf numFmtId="166" fontId="0" fillId="0" borderId="0" xfId="0" applyBorder="1">
      <alignment vertical="center"/>
    </xf>
    <xf numFmtId="1" fontId="5" fillId="0" borderId="0" xfId="1" applyNumberFormat="1" applyFont="1" applyFill="1" applyBorder="1" applyAlignment="1">
      <alignment vertical="center"/>
    </xf>
    <xf numFmtId="1" fontId="7" fillId="2" borderId="0" xfId="1" applyNumberFormat="1" applyFont="1" applyFill="1" applyBorder="1" applyAlignment="1">
      <alignment vertical="center"/>
    </xf>
    <xf numFmtId="1" fontId="7" fillId="2" borderId="8" xfId="1" applyNumberFormat="1" applyFont="1" applyFill="1" applyBorder="1" applyAlignment="1">
      <alignment vertical="center"/>
    </xf>
    <xf numFmtId="1" fontId="5" fillId="0" borderId="0" xfId="1" applyNumberFormat="1" applyFont="1" applyBorder="1">
      <alignment vertical="center"/>
    </xf>
    <xf numFmtId="1" fontId="0" fillId="0" borderId="0" xfId="0" applyNumberFormat="1" applyBorder="1">
      <alignment vertical="center"/>
    </xf>
    <xf numFmtId="1" fontId="0" fillId="0" borderId="0" xfId="0" applyNumberFormat="1">
      <alignment vertical="center"/>
    </xf>
    <xf numFmtId="165" fontId="7" fillId="2" borderId="3" xfId="1" applyNumberFormat="1" applyFont="1" applyFill="1" applyBorder="1" applyAlignment="1">
      <alignment vertical="center"/>
    </xf>
    <xf numFmtId="166" fontId="0" fillId="0" borderId="3" xfId="0" applyBorder="1">
      <alignment vertical="center"/>
    </xf>
    <xf numFmtId="166" fontId="0" fillId="0" borderId="2" xfId="0" applyBorder="1">
      <alignment vertical="center"/>
    </xf>
    <xf numFmtId="166" fontId="0" fillId="0" borderId="7" xfId="0" applyBorder="1">
      <alignment vertical="center"/>
    </xf>
    <xf numFmtId="1" fontId="0" fillId="0" borderId="8" xfId="0" applyNumberFormat="1" applyBorder="1">
      <alignment vertical="center"/>
    </xf>
    <xf numFmtId="166" fontId="0" fillId="0" borderId="9" xfId="0" applyBorder="1">
      <alignment vertical="center"/>
    </xf>
    <xf numFmtId="166" fontId="10" fillId="0" borderId="1" xfId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166" fontId="12" fillId="0" borderId="1" xfId="1" applyFont="1" applyFill="1" applyBorder="1" applyAlignment="1">
      <alignment horizontal="center" vertical="center" wrapText="1"/>
    </xf>
    <xf numFmtId="1" fontId="12" fillId="0" borderId="1" xfId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 wrapText="1"/>
    </xf>
    <xf numFmtId="166" fontId="11" fillId="0" borderId="1" xfId="1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2" fontId="11" fillId="0" borderId="1" xfId="1" applyNumberFormat="1" applyFont="1" applyFill="1" applyBorder="1" applyAlignment="1">
      <alignment horizontal="center" vertical="center" wrapText="1"/>
    </xf>
    <xf numFmtId="166" fontId="10" fillId="0" borderId="1" xfId="1" applyFont="1" applyFill="1" applyBorder="1" applyAlignment="1">
      <alignment horizontal="center" vertical="center" wrapText="1"/>
    </xf>
    <xf numFmtId="166" fontId="10" fillId="0" borderId="10" xfId="1" applyFont="1" applyFill="1" applyBorder="1" applyAlignment="1">
      <alignment horizontal="center" vertical="center"/>
    </xf>
    <xf numFmtId="165" fontId="11" fillId="0" borderId="11" xfId="1" applyNumberFormat="1" applyFont="1" applyFill="1" applyBorder="1" applyAlignment="1">
      <alignment horizontal="center" vertical="center"/>
    </xf>
    <xf numFmtId="166" fontId="12" fillId="0" borderId="10" xfId="1" applyFont="1" applyFill="1" applyBorder="1" applyAlignment="1">
      <alignment horizontal="center" vertical="center" wrapText="1"/>
    </xf>
    <xf numFmtId="0" fontId="12" fillId="0" borderId="11" xfId="1" applyNumberFormat="1" applyFont="1" applyFill="1" applyBorder="1" applyAlignment="1">
      <alignment horizontal="center" vertical="center"/>
    </xf>
    <xf numFmtId="0" fontId="12" fillId="0" borderId="11" xfId="1" applyNumberFormat="1" applyFont="1" applyFill="1" applyBorder="1" applyAlignment="1">
      <alignment horizontal="center" vertical="center" wrapText="1"/>
    </xf>
    <xf numFmtId="166" fontId="11" fillId="0" borderId="10" xfId="1" applyFont="1" applyFill="1" applyBorder="1" applyAlignment="1">
      <alignment horizontal="center" vertical="center" wrapText="1"/>
    </xf>
    <xf numFmtId="0" fontId="11" fillId="0" borderId="11" xfId="1" applyNumberFormat="1" applyFont="1" applyFill="1" applyBorder="1" applyAlignment="1">
      <alignment horizontal="center" vertical="center"/>
    </xf>
    <xf numFmtId="166" fontId="8" fillId="2" borderId="4" xfId="1" applyFont="1" applyFill="1" applyBorder="1" applyAlignment="1">
      <alignment horizontal="center" vertical="center" wrapText="1"/>
    </xf>
    <xf numFmtId="166" fontId="8" fillId="2" borderId="5" xfId="1" applyFont="1" applyFill="1" applyBorder="1" applyAlignment="1">
      <alignment horizontal="center" vertical="center" wrapText="1"/>
    </xf>
    <xf numFmtId="166" fontId="8" fillId="2" borderId="6" xfId="1" applyFont="1" applyFill="1" applyBorder="1" applyAlignment="1">
      <alignment horizontal="center" vertical="center" wrapText="1"/>
    </xf>
    <xf numFmtId="166" fontId="6" fillId="0" borderId="2" xfId="1" applyFont="1" applyFill="1" applyBorder="1" applyAlignment="1">
      <alignment horizontal="left" vertical="center"/>
    </xf>
    <xf numFmtId="166" fontId="6" fillId="0" borderId="0" xfId="1" applyFont="1" applyFill="1" applyBorder="1" applyAlignment="1">
      <alignment horizontal="left" vertical="center"/>
    </xf>
    <xf numFmtId="166" fontId="6" fillId="0" borderId="3" xfId="1" applyFont="1" applyFill="1" applyBorder="1" applyAlignment="1">
      <alignment horizontal="left" vertical="center"/>
    </xf>
    <xf numFmtId="165" fontId="7" fillId="2" borderId="0" xfId="1" applyNumberFormat="1" applyFont="1" applyFill="1" applyBorder="1" applyAlignment="1">
      <alignment horizontal="left" vertical="center" wrapText="1"/>
    </xf>
    <xf numFmtId="165" fontId="7" fillId="2" borderId="3" xfId="1" applyNumberFormat="1" applyFont="1" applyFill="1" applyBorder="1" applyAlignment="1">
      <alignment horizontal="left" vertical="center" wrapText="1"/>
    </xf>
    <xf numFmtId="49" fontId="7" fillId="2" borderId="0" xfId="1" applyNumberFormat="1" applyFont="1" applyFill="1" applyBorder="1" applyAlignment="1">
      <alignment horizontal="left" vertical="center"/>
    </xf>
    <xf numFmtId="49" fontId="7" fillId="2" borderId="3" xfId="1" applyNumberFormat="1" applyFont="1" applyFill="1" applyBorder="1" applyAlignment="1">
      <alignment horizontal="left" vertical="center"/>
    </xf>
    <xf numFmtId="165" fontId="5" fillId="0" borderId="0" xfId="1" applyNumberFormat="1" applyFont="1" applyFill="1" applyBorder="1" applyAlignment="1">
      <alignment horizontal="left" vertical="center" wrapText="1"/>
    </xf>
    <xf numFmtId="165" fontId="5" fillId="2" borderId="2" xfId="1" applyNumberFormat="1" applyFont="1" applyFill="1" applyBorder="1" applyAlignment="1">
      <alignment horizontal="right" vertical="center" indent="1"/>
    </xf>
    <xf numFmtId="165" fontId="5" fillId="2" borderId="0" xfId="1" applyNumberFormat="1" applyFont="1" applyFill="1" applyBorder="1" applyAlignment="1">
      <alignment horizontal="right" vertical="center" indent="1"/>
    </xf>
    <xf numFmtId="165" fontId="5" fillId="2" borderId="3" xfId="1" applyNumberFormat="1" applyFont="1" applyFill="1" applyBorder="1" applyAlignment="1">
      <alignment horizontal="right" vertical="center" indent="1"/>
    </xf>
    <xf numFmtId="166" fontId="6" fillId="2" borderId="2" xfId="1" applyFont="1" applyFill="1" applyBorder="1" applyAlignment="1">
      <alignment horizontal="right" vertical="center" wrapText="1"/>
    </xf>
    <xf numFmtId="166" fontId="6" fillId="2" borderId="0" xfId="1" applyFont="1" applyFill="1" applyBorder="1" applyAlignment="1">
      <alignment horizontal="right" vertical="center" wrapText="1"/>
    </xf>
    <xf numFmtId="166" fontId="6" fillId="2" borderId="3" xfId="1" applyFont="1" applyFill="1" applyBorder="1" applyAlignment="1">
      <alignment horizontal="right" vertical="center" wrapText="1"/>
    </xf>
  </cellXfs>
  <cellStyles count="8">
    <cellStyle name="_ET_STYLE_NoName_00_" xfId="2"/>
    <cellStyle name="Köprü" xfId="4" builtinId="8"/>
    <cellStyle name="Normal" xfId="0" builtinId="0"/>
    <cellStyle name="常规 2" xfId="1"/>
    <cellStyle name="常规 2 2" xfId="3"/>
    <cellStyle name="常规 3" xfId="6"/>
    <cellStyle name="常规_LED light" xfId="7"/>
    <cellStyle name="货币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BreakPreview" topLeftCell="A10" workbookViewId="0">
      <selection activeCell="H50" sqref="H50"/>
    </sheetView>
  </sheetViews>
  <sheetFormatPr defaultColWidth="8.875" defaultRowHeight="14.25"/>
  <cols>
    <col min="1" max="1" width="9.625" customWidth="1"/>
    <col min="2" max="2" width="10.125" style="23" customWidth="1"/>
    <col min="3" max="3" width="35.375" customWidth="1"/>
    <col min="4" max="4" width="10.625" style="1" bestFit="1" customWidth="1"/>
    <col min="5" max="5" width="9.875" customWidth="1"/>
    <col min="6" max="6" width="11.625" bestFit="1" customWidth="1"/>
    <col min="7" max="7" width="12.625" bestFit="1" customWidth="1"/>
  </cols>
  <sheetData>
    <row r="1" spans="1:7" ht="27" customHeight="1">
      <c r="A1" s="48" t="s">
        <v>27</v>
      </c>
      <c r="B1" s="49"/>
      <c r="C1" s="49"/>
      <c r="D1" s="49"/>
      <c r="E1" s="49"/>
      <c r="F1" s="49"/>
      <c r="G1" s="50"/>
    </row>
    <row r="2" spans="1:7" ht="20.100000000000001" customHeight="1">
      <c r="A2" s="62" t="s">
        <v>19</v>
      </c>
      <c r="B2" s="63"/>
      <c r="C2" s="63"/>
      <c r="D2" s="63"/>
      <c r="E2" s="63"/>
      <c r="F2" s="63"/>
      <c r="G2" s="64"/>
    </row>
    <row r="3" spans="1:7" ht="20.100000000000001" customHeight="1">
      <c r="A3" s="59" t="s">
        <v>20</v>
      </c>
      <c r="B3" s="60"/>
      <c r="C3" s="60"/>
      <c r="D3" s="60"/>
      <c r="E3" s="60"/>
      <c r="F3" s="60"/>
      <c r="G3" s="61"/>
    </row>
    <row r="4" spans="1:7" s="2" customFormat="1" ht="20.100000000000001" customHeight="1">
      <c r="A4" s="13" t="s">
        <v>2</v>
      </c>
      <c r="B4" s="18" t="s">
        <v>16</v>
      </c>
      <c r="C4" s="17"/>
      <c r="D4" s="4" t="s">
        <v>1</v>
      </c>
      <c r="E4" s="4" t="s">
        <v>14</v>
      </c>
      <c r="F4" s="24"/>
      <c r="G4" s="25"/>
    </row>
    <row r="5" spans="1:7" s="2" customFormat="1" ht="39.950000000000003" customHeight="1">
      <c r="A5" s="13" t="s">
        <v>4</v>
      </c>
      <c r="B5" s="58" t="s">
        <v>17</v>
      </c>
      <c r="C5" s="58"/>
      <c r="D5" s="4" t="s">
        <v>4</v>
      </c>
      <c r="E5" s="54" t="s">
        <v>15</v>
      </c>
      <c r="F5" s="54"/>
      <c r="G5" s="55"/>
    </row>
    <row r="6" spans="1:7" s="2" customFormat="1" ht="20.100000000000001" customHeight="1">
      <c r="A6" s="13" t="s">
        <v>0</v>
      </c>
      <c r="B6" s="19" t="s">
        <v>10</v>
      </c>
      <c r="C6" s="17"/>
      <c r="D6" s="4" t="s">
        <v>0</v>
      </c>
      <c r="E6" s="4" t="s">
        <v>3</v>
      </c>
      <c r="F6" s="17"/>
      <c r="G6" s="24"/>
    </row>
    <row r="7" spans="1:7" s="2" customFormat="1" ht="20.100000000000001" customHeight="1">
      <c r="A7" s="14" t="s">
        <v>5</v>
      </c>
      <c r="B7" s="18" t="s">
        <v>11</v>
      </c>
      <c r="C7" s="17"/>
      <c r="D7" s="5" t="s">
        <v>6</v>
      </c>
      <c r="E7" s="56" t="s">
        <v>12</v>
      </c>
      <c r="F7" s="56"/>
      <c r="G7" s="57"/>
    </row>
    <row r="8" spans="1:7" s="2" customFormat="1" ht="20.100000000000001" customHeight="1" thickBot="1">
      <c r="A8" s="15" t="s">
        <v>7</v>
      </c>
      <c r="B8" s="20" t="s">
        <v>9</v>
      </c>
      <c r="C8" s="16"/>
      <c r="D8" s="6" t="s">
        <v>7</v>
      </c>
      <c r="E8" s="6" t="s">
        <v>8</v>
      </c>
      <c r="F8" s="16"/>
      <c r="G8" s="7"/>
    </row>
    <row r="9" spans="1:7">
      <c r="A9" s="51"/>
      <c r="B9" s="52"/>
      <c r="C9" s="52"/>
      <c r="D9" s="52"/>
      <c r="E9" s="52"/>
      <c r="F9" s="52"/>
      <c r="G9" s="53"/>
    </row>
    <row r="10" spans="1:7" ht="33.75" customHeight="1">
      <c r="A10" s="41" t="s">
        <v>28</v>
      </c>
      <c r="B10" s="40" t="s">
        <v>13</v>
      </c>
      <c r="C10" s="30" t="s">
        <v>29</v>
      </c>
      <c r="D10" s="30" t="s">
        <v>30</v>
      </c>
      <c r="E10" s="30" t="s">
        <v>31</v>
      </c>
      <c r="F10" s="31" t="s">
        <v>32</v>
      </c>
      <c r="G10" s="42" t="s">
        <v>33</v>
      </c>
    </row>
    <row r="11" spans="1:7" s="3" customFormat="1">
      <c r="A11" s="43" t="s">
        <v>34</v>
      </c>
      <c r="B11" s="33" t="s">
        <v>35</v>
      </c>
      <c r="C11" s="32" t="s">
        <v>18</v>
      </c>
      <c r="D11" s="34">
        <v>3300</v>
      </c>
      <c r="E11" s="34">
        <v>325</v>
      </c>
      <c r="F11" s="35">
        <v>2.5</v>
      </c>
      <c r="G11" s="44" t="s">
        <v>36</v>
      </c>
    </row>
    <row r="12" spans="1:7" s="3" customFormat="1">
      <c r="A12" s="43" t="s">
        <v>34</v>
      </c>
      <c r="B12" s="33" t="s">
        <v>25</v>
      </c>
      <c r="C12" s="32" t="s">
        <v>18</v>
      </c>
      <c r="D12" s="34">
        <v>500</v>
      </c>
      <c r="E12" s="34">
        <v>52</v>
      </c>
      <c r="F12" s="35">
        <f t="shared" ref="F12:F19" si="0">0.655*0.455*0.176*D12/100</f>
        <v>0.262262</v>
      </c>
      <c r="G12" s="44" t="s">
        <v>37</v>
      </c>
    </row>
    <row r="13" spans="1:7" s="3" customFormat="1">
      <c r="A13" s="43" t="s">
        <v>34</v>
      </c>
      <c r="B13" s="33" t="s">
        <v>21</v>
      </c>
      <c r="C13" s="32" t="s">
        <v>18</v>
      </c>
      <c r="D13" s="34">
        <v>3300</v>
      </c>
      <c r="E13" s="34">
        <v>300</v>
      </c>
      <c r="F13" s="35">
        <f t="shared" si="0"/>
        <v>1.7309292000000003</v>
      </c>
      <c r="G13" s="44" t="s">
        <v>38</v>
      </c>
    </row>
    <row r="14" spans="1:7" s="3" customFormat="1">
      <c r="A14" s="43" t="s">
        <v>34</v>
      </c>
      <c r="B14" s="33" t="s">
        <v>21</v>
      </c>
      <c r="C14" s="32" t="s">
        <v>18</v>
      </c>
      <c r="D14" s="34">
        <v>1700</v>
      </c>
      <c r="E14" s="34">
        <v>164.9</v>
      </c>
      <c r="F14" s="35">
        <f t="shared" si="0"/>
        <v>0.89169080000000012</v>
      </c>
      <c r="G14" s="44" t="s">
        <v>39</v>
      </c>
    </row>
    <row r="15" spans="1:7" s="3" customFormat="1">
      <c r="A15" s="43" t="s">
        <v>34</v>
      </c>
      <c r="B15" s="33" t="s">
        <v>21</v>
      </c>
      <c r="C15" s="32" t="s">
        <v>18</v>
      </c>
      <c r="D15" s="34">
        <v>1100</v>
      </c>
      <c r="E15" s="34">
        <v>106.7</v>
      </c>
      <c r="F15" s="35">
        <f t="shared" si="0"/>
        <v>0.57697640000000006</v>
      </c>
      <c r="G15" s="44" t="s">
        <v>40</v>
      </c>
    </row>
    <row r="16" spans="1:7" s="3" customFormat="1">
      <c r="A16" s="43" t="s">
        <v>34</v>
      </c>
      <c r="B16" s="33" t="s">
        <v>21</v>
      </c>
      <c r="C16" s="32" t="s">
        <v>18</v>
      </c>
      <c r="D16" s="34">
        <v>1700</v>
      </c>
      <c r="E16" s="34">
        <v>175.1</v>
      </c>
      <c r="F16" s="35">
        <f t="shared" si="0"/>
        <v>0.89169080000000012</v>
      </c>
      <c r="G16" s="44" t="s">
        <v>41</v>
      </c>
    </row>
    <row r="17" spans="1:7" s="3" customFormat="1">
      <c r="A17" s="43" t="s">
        <v>34</v>
      </c>
      <c r="B17" s="33" t="s">
        <v>21</v>
      </c>
      <c r="C17" s="32" t="s">
        <v>18</v>
      </c>
      <c r="D17" s="34">
        <v>1100</v>
      </c>
      <c r="E17" s="34">
        <v>113.3</v>
      </c>
      <c r="F17" s="35">
        <f t="shared" si="0"/>
        <v>0.57697640000000006</v>
      </c>
      <c r="G17" s="44" t="s">
        <v>42</v>
      </c>
    </row>
    <row r="18" spans="1:7" s="3" customFormat="1">
      <c r="A18" s="43" t="s">
        <v>34</v>
      </c>
      <c r="B18" s="33" t="s">
        <v>21</v>
      </c>
      <c r="C18" s="32" t="s">
        <v>18</v>
      </c>
      <c r="D18" s="34">
        <v>1100</v>
      </c>
      <c r="E18" s="34">
        <v>113.3</v>
      </c>
      <c r="F18" s="35">
        <f t="shared" si="0"/>
        <v>0.57697640000000006</v>
      </c>
      <c r="G18" s="44" t="s">
        <v>43</v>
      </c>
    </row>
    <row r="19" spans="1:7" s="3" customFormat="1">
      <c r="A19" s="43" t="s">
        <v>34</v>
      </c>
      <c r="B19" s="33" t="s">
        <v>22</v>
      </c>
      <c r="C19" s="32" t="s">
        <v>18</v>
      </c>
      <c r="D19" s="34">
        <v>1100</v>
      </c>
      <c r="E19" s="34">
        <v>118.8</v>
      </c>
      <c r="F19" s="35">
        <f t="shared" si="0"/>
        <v>0.57697640000000006</v>
      </c>
      <c r="G19" s="44" t="s">
        <v>44</v>
      </c>
    </row>
    <row r="20" spans="1:7" s="3" customFormat="1">
      <c r="A20" s="43" t="s">
        <v>34</v>
      </c>
      <c r="B20" s="33" t="s">
        <v>22</v>
      </c>
      <c r="C20" s="32" t="s">
        <v>18</v>
      </c>
      <c r="D20" s="34">
        <v>2700</v>
      </c>
      <c r="E20" s="34">
        <v>291.60000000000002</v>
      </c>
      <c r="F20" s="35">
        <v>2</v>
      </c>
      <c r="G20" s="44" t="s">
        <v>45</v>
      </c>
    </row>
    <row r="21" spans="1:7" s="3" customFormat="1">
      <c r="A21" s="43" t="s">
        <v>34</v>
      </c>
      <c r="B21" s="33" t="s">
        <v>22</v>
      </c>
      <c r="C21" s="32" t="s">
        <v>18</v>
      </c>
      <c r="D21" s="34">
        <v>2700</v>
      </c>
      <c r="E21" s="34">
        <v>260</v>
      </c>
      <c r="F21" s="35">
        <v>2</v>
      </c>
      <c r="G21" s="44" t="s">
        <v>46</v>
      </c>
    </row>
    <row r="22" spans="1:7" s="3" customFormat="1">
      <c r="A22" s="43" t="s">
        <v>34</v>
      </c>
      <c r="B22" s="33" t="s">
        <v>22</v>
      </c>
      <c r="C22" s="32" t="s">
        <v>18</v>
      </c>
      <c r="D22" s="34">
        <v>1100</v>
      </c>
      <c r="E22" s="34">
        <v>118.8</v>
      </c>
      <c r="F22" s="35">
        <f t="shared" ref="F22:F36" si="1">0.655*0.455*0.176*D22/100</f>
        <v>0.57697640000000006</v>
      </c>
      <c r="G22" s="44" t="s">
        <v>47</v>
      </c>
    </row>
    <row r="23" spans="1:7" s="3" customFormat="1">
      <c r="A23" s="43" t="s">
        <v>34</v>
      </c>
      <c r="B23" s="33" t="s">
        <v>22</v>
      </c>
      <c r="C23" s="32" t="s">
        <v>18</v>
      </c>
      <c r="D23" s="34">
        <v>700</v>
      </c>
      <c r="E23" s="34">
        <v>84</v>
      </c>
      <c r="F23" s="35">
        <f t="shared" si="1"/>
        <v>0.36716680000000002</v>
      </c>
      <c r="G23" s="44" t="s">
        <v>48</v>
      </c>
    </row>
    <row r="24" spans="1:7" s="3" customFormat="1">
      <c r="A24" s="43" t="s">
        <v>34</v>
      </c>
      <c r="B24" s="33" t="s">
        <v>22</v>
      </c>
      <c r="C24" s="32" t="s">
        <v>18</v>
      </c>
      <c r="D24" s="34">
        <v>1400</v>
      </c>
      <c r="E24" s="34">
        <v>168</v>
      </c>
      <c r="F24" s="35">
        <f t="shared" si="1"/>
        <v>0.73433360000000003</v>
      </c>
      <c r="G24" s="44" t="s">
        <v>49</v>
      </c>
    </row>
    <row r="25" spans="1:7" s="3" customFormat="1">
      <c r="A25" s="43" t="s">
        <v>34</v>
      </c>
      <c r="B25" s="33" t="s">
        <v>22</v>
      </c>
      <c r="C25" s="32" t="s">
        <v>18</v>
      </c>
      <c r="D25" s="34">
        <v>1400</v>
      </c>
      <c r="E25" s="34">
        <v>168</v>
      </c>
      <c r="F25" s="35">
        <f t="shared" si="1"/>
        <v>0.73433360000000003</v>
      </c>
      <c r="G25" s="44" t="s">
        <v>50</v>
      </c>
    </row>
    <row r="26" spans="1:7" s="3" customFormat="1">
      <c r="A26" s="43" t="s">
        <v>34</v>
      </c>
      <c r="B26" s="33" t="s">
        <v>22</v>
      </c>
      <c r="C26" s="32" t="s">
        <v>18</v>
      </c>
      <c r="D26" s="34">
        <v>700</v>
      </c>
      <c r="E26" s="34">
        <v>84</v>
      </c>
      <c r="F26" s="35">
        <f t="shared" si="1"/>
        <v>0.36716680000000002</v>
      </c>
      <c r="G26" s="44" t="s">
        <v>51</v>
      </c>
    </row>
    <row r="27" spans="1:7" s="3" customFormat="1">
      <c r="A27" s="43" t="s">
        <v>34</v>
      </c>
      <c r="B27" s="33" t="s">
        <v>23</v>
      </c>
      <c r="C27" s="32" t="s">
        <v>18</v>
      </c>
      <c r="D27" s="34">
        <v>2600</v>
      </c>
      <c r="E27" s="34">
        <v>250</v>
      </c>
      <c r="F27" s="35">
        <f t="shared" si="1"/>
        <v>1.3637623999999999</v>
      </c>
      <c r="G27" s="44" t="s">
        <v>52</v>
      </c>
    </row>
    <row r="28" spans="1:7" s="3" customFormat="1">
      <c r="A28" s="43" t="s">
        <v>34</v>
      </c>
      <c r="B28" s="33" t="s">
        <v>23</v>
      </c>
      <c r="C28" s="32" t="s">
        <v>18</v>
      </c>
      <c r="D28" s="34">
        <v>2500</v>
      </c>
      <c r="E28" s="34">
        <v>250</v>
      </c>
      <c r="F28" s="35">
        <f t="shared" si="1"/>
        <v>1.31131</v>
      </c>
      <c r="G28" s="44" t="s">
        <v>53</v>
      </c>
    </row>
    <row r="29" spans="1:7" s="3" customFormat="1">
      <c r="A29" s="43" t="s">
        <v>34</v>
      </c>
      <c r="B29" s="33" t="s">
        <v>23</v>
      </c>
      <c r="C29" s="32" t="s">
        <v>18</v>
      </c>
      <c r="D29" s="34">
        <v>1300</v>
      </c>
      <c r="E29" s="34">
        <v>144.30000000000001</v>
      </c>
      <c r="F29" s="35">
        <f t="shared" si="1"/>
        <v>0.68188119999999997</v>
      </c>
      <c r="G29" s="44" t="s">
        <v>54</v>
      </c>
    </row>
    <row r="30" spans="1:7" s="3" customFormat="1">
      <c r="A30" s="43" t="s">
        <v>34</v>
      </c>
      <c r="B30" s="33" t="s">
        <v>23</v>
      </c>
      <c r="C30" s="32" t="s">
        <v>18</v>
      </c>
      <c r="D30" s="34">
        <v>1300</v>
      </c>
      <c r="E30" s="34">
        <v>144.30000000000001</v>
      </c>
      <c r="F30" s="35">
        <f t="shared" si="1"/>
        <v>0.68188119999999997</v>
      </c>
      <c r="G30" s="44" t="s">
        <v>55</v>
      </c>
    </row>
    <row r="31" spans="1:7" s="3" customFormat="1">
      <c r="A31" s="43" t="s">
        <v>34</v>
      </c>
      <c r="B31" s="33" t="s">
        <v>23</v>
      </c>
      <c r="C31" s="32" t="s">
        <v>18</v>
      </c>
      <c r="D31" s="34">
        <v>1300</v>
      </c>
      <c r="E31" s="34">
        <v>158.6</v>
      </c>
      <c r="F31" s="35">
        <f t="shared" si="1"/>
        <v>0.68188119999999997</v>
      </c>
      <c r="G31" s="44" t="s">
        <v>56</v>
      </c>
    </row>
    <row r="32" spans="1:7" s="3" customFormat="1">
      <c r="A32" s="43" t="s">
        <v>34</v>
      </c>
      <c r="B32" s="33" t="s">
        <v>23</v>
      </c>
      <c r="C32" s="32" t="s">
        <v>18</v>
      </c>
      <c r="D32" s="34">
        <v>1200</v>
      </c>
      <c r="E32" s="34">
        <v>146.4</v>
      </c>
      <c r="F32" s="35">
        <f t="shared" si="1"/>
        <v>0.62942880000000001</v>
      </c>
      <c r="G32" s="44" t="s">
        <v>57</v>
      </c>
    </row>
    <row r="33" spans="1:7" s="3" customFormat="1">
      <c r="A33" s="43" t="s">
        <v>34</v>
      </c>
      <c r="B33" s="33" t="s">
        <v>23</v>
      </c>
      <c r="C33" s="32" t="s">
        <v>18</v>
      </c>
      <c r="D33" s="34">
        <v>700</v>
      </c>
      <c r="E33" s="34">
        <v>85.4</v>
      </c>
      <c r="F33" s="35">
        <f t="shared" si="1"/>
        <v>0.36716680000000002</v>
      </c>
      <c r="G33" s="44" t="s">
        <v>58</v>
      </c>
    </row>
    <row r="34" spans="1:7" s="3" customFormat="1">
      <c r="A34" s="43" t="s">
        <v>34</v>
      </c>
      <c r="B34" s="33" t="s">
        <v>23</v>
      </c>
      <c r="C34" s="32" t="s">
        <v>18</v>
      </c>
      <c r="D34" s="34">
        <v>700</v>
      </c>
      <c r="E34" s="34">
        <v>85.4</v>
      </c>
      <c r="F34" s="35">
        <f t="shared" si="1"/>
        <v>0.36716680000000002</v>
      </c>
      <c r="G34" s="44" t="s">
        <v>59</v>
      </c>
    </row>
    <row r="35" spans="1:7" s="3" customFormat="1">
      <c r="A35" s="43" t="s">
        <v>34</v>
      </c>
      <c r="B35" s="33" t="s">
        <v>24</v>
      </c>
      <c r="C35" s="32" t="s">
        <v>18</v>
      </c>
      <c r="D35" s="34">
        <v>600</v>
      </c>
      <c r="E35" s="34">
        <v>67.8</v>
      </c>
      <c r="F35" s="35">
        <f t="shared" si="1"/>
        <v>0.31471440000000001</v>
      </c>
      <c r="G35" s="44" t="s">
        <v>60</v>
      </c>
    </row>
    <row r="36" spans="1:7" s="3" customFormat="1">
      <c r="A36" s="43" t="s">
        <v>34</v>
      </c>
      <c r="B36" s="33" t="s">
        <v>24</v>
      </c>
      <c r="C36" s="32" t="s">
        <v>18</v>
      </c>
      <c r="D36" s="34">
        <v>600</v>
      </c>
      <c r="E36" s="34">
        <v>67.8</v>
      </c>
      <c r="F36" s="35">
        <f t="shared" si="1"/>
        <v>0.31471440000000001</v>
      </c>
      <c r="G36" s="44" t="s">
        <v>61</v>
      </c>
    </row>
    <row r="37" spans="1:7" s="3" customFormat="1">
      <c r="A37" s="43" t="s">
        <v>34</v>
      </c>
      <c r="B37" s="33" t="s">
        <v>24</v>
      </c>
      <c r="C37" s="32" t="s">
        <v>18</v>
      </c>
      <c r="D37" s="36">
        <v>1200</v>
      </c>
      <c r="E37" s="34">
        <v>135.6</v>
      </c>
      <c r="F37" s="35">
        <v>0.8</v>
      </c>
      <c r="G37" s="44" t="s">
        <v>62</v>
      </c>
    </row>
    <row r="38" spans="1:7" s="3" customFormat="1">
      <c r="A38" s="43" t="s">
        <v>34</v>
      </c>
      <c r="B38" s="33" t="s">
        <v>24</v>
      </c>
      <c r="C38" s="32" t="s">
        <v>18</v>
      </c>
      <c r="D38" s="36">
        <v>1200</v>
      </c>
      <c r="E38" s="34">
        <v>135.6</v>
      </c>
      <c r="F38" s="35">
        <v>0.8</v>
      </c>
      <c r="G38" s="44" t="s">
        <v>63</v>
      </c>
    </row>
    <row r="39" spans="1:7" s="3" customFormat="1">
      <c r="A39" s="43" t="s">
        <v>34</v>
      </c>
      <c r="B39" s="33" t="s">
        <v>24</v>
      </c>
      <c r="C39" s="32" t="s">
        <v>18</v>
      </c>
      <c r="D39" s="36">
        <v>400</v>
      </c>
      <c r="E39" s="34">
        <v>49.6</v>
      </c>
      <c r="F39" s="35">
        <v>0.25</v>
      </c>
      <c r="G39" s="44" t="s">
        <v>64</v>
      </c>
    </row>
    <row r="40" spans="1:7" s="3" customFormat="1">
      <c r="A40" s="43" t="s">
        <v>34</v>
      </c>
      <c r="B40" s="33" t="s">
        <v>24</v>
      </c>
      <c r="C40" s="32" t="s">
        <v>18</v>
      </c>
      <c r="D40" s="36">
        <v>400</v>
      </c>
      <c r="E40" s="34">
        <v>49.6</v>
      </c>
      <c r="F40" s="35">
        <v>0.25</v>
      </c>
      <c r="G40" s="44" t="s">
        <v>65</v>
      </c>
    </row>
    <row r="41" spans="1:7" s="3" customFormat="1">
      <c r="A41" s="43" t="s">
        <v>34</v>
      </c>
      <c r="B41" s="33" t="s">
        <v>24</v>
      </c>
      <c r="C41" s="32" t="s">
        <v>18</v>
      </c>
      <c r="D41" s="36">
        <v>600</v>
      </c>
      <c r="E41" s="34">
        <v>74.400000000000006</v>
      </c>
      <c r="F41" s="35">
        <v>0.32</v>
      </c>
      <c r="G41" s="44" t="s">
        <v>66</v>
      </c>
    </row>
    <row r="42" spans="1:7" s="3" customFormat="1">
      <c r="A42" s="43" t="s">
        <v>34</v>
      </c>
      <c r="B42" s="33" t="s">
        <v>24</v>
      </c>
      <c r="C42" s="32" t="s">
        <v>18</v>
      </c>
      <c r="D42" s="36">
        <v>600</v>
      </c>
      <c r="E42" s="34">
        <v>74.400000000000006</v>
      </c>
      <c r="F42" s="35">
        <v>0.32</v>
      </c>
      <c r="G42" s="44" t="s">
        <v>67</v>
      </c>
    </row>
    <row r="43" spans="1:7" s="3" customFormat="1">
      <c r="A43" s="43" t="s">
        <v>34</v>
      </c>
      <c r="B43" s="32" t="s">
        <v>21</v>
      </c>
      <c r="C43" s="32" t="s">
        <v>18</v>
      </c>
      <c r="D43" s="36">
        <v>873</v>
      </c>
      <c r="E43" s="36">
        <v>98.1</v>
      </c>
      <c r="F43" s="35">
        <f>0.655*0.455*0.176*9</f>
        <v>0.47207160000000004</v>
      </c>
      <c r="G43" s="45" t="s">
        <v>68</v>
      </c>
    </row>
    <row r="44" spans="1:7" s="3" customFormat="1">
      <c r="A44" s="43"/>
      <c r="B44" s="32"/>
      <c r="C44" s="32" t="s">
        <v>26</v>
      </c>
      <c r="D44" s="36">
        <v>1746</v>
      </c>
      <c r="E44" s="36">
        <v>173.2</v>
      </c>
      <c r="F44" s="35">
        <f>0.655*0.455*0.176*16</f>
        <v>0.83923840000000005</v>
      </c>
      <c r="G44" s="45" t="s">
        <v>69</v>
      </c>
    </row>
    <row r="45" spans="1:7" s="3" customFormat="1" ht="20.100000000000001" customHeight="1">
      <c r="A45" s="46"/>
      <c r="B45" s="37"/>
      <c r="C45" s="37"/>
      <c r="D45" s="37" t="s">
        <v>70</v>
      </c>
      <c r="E45" s="38">
        <f>SUM(E11:E44)</f>
        <v>4834.0000000000018</v>
      </c>
      <c r="F45" s="39">
        <f>SUM(F11:F44)</f>
        <v>26.129672799999994</v>
      </c>
      <c r="G45" s="47" t="s">
        <v>71</v>
      </c>
    </row>
    <row r="46" spans="1:7">
      <c r="A46" s="8"/>
      <c r="B46" s="21"/>
      <c r="C46" s="9"/>
      <c r="D46" s="9"/>
      <c r="E46" s="10"/>
      <c r="F46" s="11"/>
      <c r="G46" s="12"/>
    </row>
    <row r="47" spans="1:7">
      <c r="A47" s="26"/>
      <c r="B47" s="22"/>
      <c r="C47" s="17"/>
      <c r="D47" s="17"/>
      <c r="E47" s="17"/>
      <c r="F47" s="17"/>
      <c r="G47" s="25"/>
    </row>
    <row r="48" spans="1:7" ht="15" thickBot="1">
      <c r="A48" s="27"/>
      <c r="B48" s="28"/>
      <c r="C48" s="16"/>
      <c r="D48" s="16"/>
      <c r="E48" s="16"/>
      <c r="F48" s="16"/>
      <c r="G48" s="29"/>
    </row>
    <row r="49" spans="1:4">
      <c r="A49" s="17"/>
      <c r="B49" s="22"/>
      <c r="C49" s="17"/>
      <c r="D49" s="17"/>
    </row>
  </sheetData>
  <mergeCells count="7">
    <mergeCell ref="A1:G1"/>
    <mergeCell ref="A9:G9"/>
    <mergeCell ref="E5:G5"/>
    <mergeCell ref="E7:G7"/>
    <mergeCell ref="B5:C5"/>
    <mergeCell ref="A3:G3"/>
    <mergeCell ref="A2:G2"/>
  </mergeCells>
  <phoneticPr fontId="4" type="noConversion"/>
  <printOptions horizontalCentered="1"/>
  <pageMargins left="0.31496062992125984" right="0.35433070866141736" top="0.9448818897637796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4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4.2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Akif</cp:lastModifiedBy>
  <cp:lastPrinted>2017-02-01T22:09:30Z</cp:lastPrinted>
  <dcterms:created xsi:type="dcterms:W3CDTF">2011-04-09T04:40:13Z</dcterms:created>
  <dcterms:modified xsi:type="dcterms:W3CDTF">2017-02-03T11:17:13Z</dcterms:modified>
</cp:coreProperties>
</file>