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055" windowWidth="16605" windowHeight="8205"/>
  </bookViews>
  <sheets>
    <sheet name="PL" sheetId="82" r:id="rId1"/>
  </sheets>
  <definedNames>
    <definedName name="_xlnm.Print_Area" localSheetId="0">PL!$A$1:$H$32</definedName>
  </definedNames>
  <calcPr calcId="145621"/>
</workbook>
</file>

<file path=xl/calcChain.xml><?xml version="1.0" encoding="utf-8"?>
<calcChain xmlns="http://schemas.openxmlformats.org/spreadsheetml/2006/main">
  <c r="F24" i="82" l="1"/>
  <c r="J17" i="82" l="1"/>
  <c r="J16" i="82"/>
  <c r="J15" i="82"/>
  <c r="H15" i="82"/>
  <c r="J13" i="82"/>
  <c r="I13" i="82"/>
  <c r="H13" i="82"/>
  <c r="J12" i="82"/>
  <c r="I12" i="82"/>
  <c r="H12" i="82" s="1"/>
  <c r="J24" i="82" l="1"/>
  <c r="H24" i="82"/>
  <c r="I24" i="82"/>
  <c r="J25" i="82" l="1"/>
</calcChain>
</file>

<file path=xl/sharedStrings.xml><?xml version="1.0" encoding="utf-8"?>
<sst xmlns="http://schemas.openxmlformats.org/spreadsheetml/2006/main" count="68" uniqueCount="54">
  <si>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</si>
  <si>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</si>
  <si>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>Date:</t>
    <phoneticPr fontId="1" type="noConversion"/>
  </si>
  <si>
    <t>Address:</t>
    <phoneticPr fontId="1" type="noConversion"/>
  </si>
  <si>
    <t>DEREBOYU CADDESI NO 79/B 34387 MECIDIYEKOY ISTANBUL, TURKEY.</t>
    <phoneticPr fontId="1" type="noConversion"/>
  </si>
  <si>
    <t>INVOICE NO:</t>
    <phoneticPr fontId="1" type="noConversion"/>
  </si>
  <si>
    <t>X106037-S</t>
    <phoneticPr fontId="1" type="noConversion"/>
  </si>
  <si>
    <t>Remark:</t>
    <phoneticPr fontId="1" type="noConversion"/>
  </si>
  <si>
    <t>40HQ</t>
    <phoneticPr fontId="1" type="noConversion"/>
  </si>
  <si>
    <t>Tel:</t>
    <phoneticPr fontId="1" type="noConversion"/>
  </si>
  <si>
    <t>Fax:</t>
    <phoneticPr fontId="1" type="noConversion"/>
  </si>
  <si>
    <t>90 212 2666298</t>
    <phoneticPr fontId="1" type="noConversion"/>
  </si>
  <si>
    <t xml:space="preserve"> </t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</si>
  <si>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</si>
  <si>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</si>
  <si>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</si>
  <si>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</si>
  <si>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</si>
  <si>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</si>
  <si>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</si>
  <si>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</si>
  <si>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</si>
  <si>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</si>
  <si>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CCC-AD34BT-U51</t>
    <phoneticPr fontId="1" type="noConversion"/>
  </si>
  <si>
    <t>ASGARD 382 Black mesh(orange,black FAN,XCP-A500-230V)</t>
    <phoneticPr fontId="1" type="noConversion"/>
  </si>
  <si>
    <t xml:space="preserve">A1-A500 </t>
    <phoneticPr fontId="1" type="noConversion"/>
  </si>
  <si>
    <t>EN7593</t>
    <phoneticPr fontId="1" type="noConversion"/>
  </si>
  <si>
    <t>Ares 1701 +XCP-600W Full Range AFPC</t>
    <phoneticPr fontId="1" type="noConversion"/>
  </si>
  <si>
    <t>B1-B600</t>
    <phoneticPr fontId="1" type="noConversion"/>
  </si>
  <si>
    <t>Spare parts</t>
    <phoneticPr fontId="1" type="noConversion"/>
  </si>
  <si>
    <t>S1</t>
    <phoneticPr fontId="1" type="noConversion"/>
  </si>
  <si>
    <t>S2</t>
    <phoneticPr fontId="1" type="noConversion"/>
  </si>
  <si>
    <t>S3</t>
    <phoneticPr fontId="1" type="noConversion"/>
  </si>
  <si>
    <t>S4</t>
    <phoneticPr fontId="1" type="noConversion"/>
  </si>
  <si>
    <t>S5</t>
    <phoneticPr fontId="1" type="noConversion"/>
  </si>
  <si>
    <t>S6</t>
    <phoneticPr fontId="1" type="noConversion"/>
  </si>
  <si>
    <t>S7</t>
    <phoneticPr fontId="1" type="noConversion"/>
  </si>
  <si>
    <t>S8</t>
    <phoneticPr fontId="1" type="noConversion"/>
  </si>
  <si>
    <t>Total:</t>
    <phoneticPr fontId="1" type="noConversion"/>
  </si>
  <si>
    <t>(67.55 CBM)</t>
    <phoneticPr fontId="1" type="noConversion"/>
  </si>
  <si>
    <t>90 212 2666290</t>
    <phoneticPr fontId="1" type="noConversion"/>
  </si>
  <si>
    <t>SEGMENT BILGISAYAR DIS TICARET LTD. STI.</t>
    <phoneticPr fontId="1" type="noConversion"/>
  </si>
  <si>
    <t xml:space="preserve">carton:74pcs </t>
    <phoneticPr fontId="1" type="noConversion"/>
  </si>
  <si>
    <t>XCP-A500(230V)</t>
    <phoneticPr fontId="1" type="noConversion"/>
  </si>
  <si>
    <r>
      <t>ASGARD 382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Side panel left:5Pcs,Side panel right:5pcs</t>
    </r>
    <phoneticPr fontId="1" type="noConversion"/>
  </si>
  <si>
    <r>
      <t>ASGARD 382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panel x 10pcs</t>
    </r>
    <phoneticPr fontId="1" type="noConversion"/>
  </si>
  <si>
    <r>
      <t>ASGARD 382</t>
    </r>
    <r>
      <rPr>
        <sz val="10"/>
        <color theme="1"/>
        <rFont val="宋体"/>
        <family val="3"/>
        <charset val="134"/>
      </rPr>
      <t>─</t>
    </r>
    <r>
      <rPr>
        <sz val="10"/>
        <color theme="1"/>
        <rFont val="Arial"/>
        <family val="2"/>
      </rPr>
      <t xml:space="preserve">panel x 5pcs,I/O PCB cable x 5pcs
fan x10pcs, carton x 5pcs </t>
    </r>
    <phoneticPr fontId="1" type="noConversion"/>
  </si>
  <si>
    <t>XCP-600W 230V</t>
    <phoneticPr fontId="1" type="noConversion"/>
  </si>
  <si>
    <r>
      <t>Ares 1701</t>
    </r>
    <r>
      <rPr>
        <sz val="10"/>
        <color theme="1"/>
        <rFont val="宋体"/>
        <family val="3"/>
        <charset val="134"/>
      </rPr>
      <t>─</t>
    </r>
    <r>
      <rPr>
        <sz val="10"/>
        <color theme="1"/>
        <rFont val="Arial"/>
        <family val="2"/>
      </rPr>
      <t>panels</t>
    </r>
    <phoneticPr fontId="1" type="noConversion"/>
  </si>
  <si>
    <r>
      <t>Ares 1701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 xml:space="preserve">panels </t>
    </r>
    <phoneticPr fontId="1" type="noConversion"/>
  </si>
  <si>
    <r>
      <t>Ares 1701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>panels</t>
    </r>
    <phoneticPr fontId="1" type="noConversion"/>
  </si>
  <si>
    <r>
      <t>Ares 1701</t>
    </r>
    <r>
      <rPr>
        <sz val="10"/>
        <color theme="1"/>
        <rFont val="細明體"/>
        <family val="3"/>
        <charset val="136"/>
      </rPr>
      <t>─</t>
    </r>
    <r>
      <rPr>
        <sz val="10"/>
        <color theme="1"/>
        <rFont val="Arial"/>
        <family val="2"/>
      </rPr>
      <t xml:space="preserve">carton x 12pcs </t>
    </r>
    <phoneticPr fontId="1" type="noConversion"/>
  </si>
  <si>
    <t>Spare parts</t>
    <phoneticPr fontId="1" type="noConversion"/>
  </si>
  <si>
    <t>1108 CTNS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</si>
</sst>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8" formatCode="0.00_);[Red]\(0.00\)"/>
    <numFmt numFmtId="170" formatCode="0.00_ "/>
    <numFmt numFmtId="171" formatCode="0.000_ "/>
    <numFmt numFmtId="172" formatCode="#,##0_ "/>
    <numFmt numFmtId="173" formatCode="#,##0.00_ "/>
    <numFmt numFmtId="174" formatCode="0_ "/>
  </numFmts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0"/>
      <color theme="1"/>
      <name val="細明體"/>
      <family val="3"/>
      <charset val="136"/>
    </font>
    <font>
      <sz val="9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0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horizontal="left" vertical="center" shrinkToFit="1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170" fontId="4" fillId="0" borderId="0" xfId="0" applyNumberFormat="1" applyFont="1" applyFill="1" applyAlignment="1">
      <alignment vertical="top" shrinkToFit="1"/>
    </xf>
    <xf numFmtId="0" fontId="2" fillId="0" borderId="0" xfId="0" applyFont="1" applyFill="1">
      <alignment vertical="center"/>
    </xf>
    <xf numFmtId="14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1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0" fontId="16" fillId="0" borderId="6" xfId="0" applyNumberFormat="1" applyFont="1" applyFill="1" applyBorder="1" applyAlignment="1">
      <alignment horizontal="center" vertical="center"/>
    </xf>
    <xf numFmtId="170" fontId="16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68" fontId="16" fillId="0" borderId="7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68" fontId="17" fillId="0" borderId="7" xfId="0" applyNumberFormat="1" applyFont="1" applyFill="1" applyBorder="1" applyAlignment="1">
      <alignment horizontal="center" vertical="center" wrapText="1"/>
    </xf>
    <xf numFmtId="170" fontId="17" fillId="0" borderId="6" xfId="0" applyNumberFormat="1" applyFont="1" applyFill="1" applyBorder="1" applyAlignment="1">
      <alignment horizontal="center" vertical="center"/>
    </xf>
    <xf numFmtId="170" fontId="17" fillId="0" borderId="6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16" fillId="0" borderId="8" xfId="0" applyFont="1" applyFill="1" applyBorder="1">
      <alignment vertical="center"/>
    </xf>
    <xf numFmtId="0" fontId="20" fillId="0" borderId="8" xfId="0" applyFont="1" applyFill="1" applyBorder="1" applyAlignment="1">
      <alignment horizontal="center" vertical="center"/>
    </xf>
    <xf numFmtId="172" fontId="16" fillId="0" borderId="8" xfId="0" applyNumberFormat="1" applyFont="1" applyFill="1" applyBorder="1" applyAlignment="1">
      <alignment horizontal="left" vertical="center"/>
    </xf>
    <xf numFmtId="173" fontId="16" fillId="0" borderId="8" xfId="0" applyNumberFormat="1" applyFont="1" applyFill="1" applyBorder="1" applyAlignment="1">
      <alignment horizontal="left" vertical="center"/>
    </xf>
    <xf numFmtId="168" fontId="4" fillId="0" borderId="8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center" vertical="center"/>
    </xf>
    <xf numFmtId="170" fontId="4" fillId="0" borderId="8" xfId="0" applyNumberFormat="1" applyFont="1" applyFill="1" applyBorder="1" applyAlignment="1">
      <alignment horizontal="center" vertical="center"/>
    </xf>
    <xf numFmtId="174" fontId="4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6" fillId="0" borderId="0" xfId="0" quotePrefix="1" applyFont="1" applyFill="1" applyAlignment="1">
      <alignment horizontal="right" vertical="center"/>
    </xf>
    <xf numFmtId="170" fontId="2" fillId="0" borderId="0" xfId="0" applyNumberFormat="1" applyFont="1" applyFill="1" applyAlignment="1">
      <alignment horizontal="right" vertical="center"/>
    </xf>
    <xf numFmtId="170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23" fillId="0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4" fillId="2" borderId="5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168" fontId="24" fillId="0" borderId="8" xfId="0" applyNumberFormat="1" applyFont="1" applyFill="1" applyBorder="1" applyAlignment="1">
      <alignment horizontal="center" vertical="center"/>
    </xf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146796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146796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146796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24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4587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4587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4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524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4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524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4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524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20</xdr:row>
      <xdr:rowOff>267820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48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20</xdr:row>
      <xdr:rowOff>0</xdr:rowOff>
    </xdr:from>
    <xdr:to>
      <xdr:col>0</xdr:col>
      <xdr:colOff>739903</xdr:colOff>
      <xdr:row>20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5248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22971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22971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145676</xdr:rowOff>
    </xdr:from>
    <xdr:to>
      <xdr:col>0</xdr:col>
      <xdr:colOff>11474</xdr:colOff>
      <xdr:row>13</xdr:row>
      <xdr:rowOff>22971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009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4009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8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305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8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305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9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42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9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42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9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9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429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305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9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305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305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9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305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305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10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305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67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0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67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67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0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67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67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0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67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67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0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67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17</xdr:row>
      <xdr:rowOff>267820</xdr:rowOff>
    </xdr:to>
    <xdr:pic>
      <xdr:nvPicPr>
        <xdr:cNvPr id="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91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11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991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62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1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962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62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1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962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62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1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962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9629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11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9629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2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2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2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2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2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3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3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3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3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3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4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4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4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4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21</xdr:row>
      <xdr:rowOff>267820</xdr:rowOff>
    </xdr:to>
    <xdr:pic>
      <xdr:nvPicPr>
        <xdr:cNvPr id="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0868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21</xdr:row>
      <xdr:rowOff>0</xdr:rowOff>
    </xdr:from>
    <xdr:to>
      <xdr:col>0</xdr:col>
      <xdr:colOff>739903</xdr:colOff>
      <xdr:row>21</xdr:row>
      <xdr:rowOff>3512</xdr:rowOff>
    </xdr:to>
    <xdr:pic>
      <xdr:nvPicPr>
        <xdr:cNvPr id="14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0868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5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5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5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5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5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6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6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6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6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6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7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7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7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7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22</xdr:row>
      <xdr:rowOff>267820</xdr:rowOff>
    </xdr:to>
    <xdr:pic>
      <xdr:nvPicPr>
        <xdr:cNvPr id="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6488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22</xdr:row>
      <xdr:rowOff>0</xdr:rowOff>
    </xdr:from>
    <xdr:to>
      <xdr:col>0</xdr:col>
      <xdr:colOff>739903</xdr:colOff>
      <xdr:row>22</xdr:row>
      <xdr:rowOff>3512</xdr:rowOff>
    </xdr:to>
    <xdr:pic>
      <xdr:nvPicPr>
        <xdr:cNvPr id="17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96488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8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8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8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8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9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9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9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9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19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0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0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0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0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2108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0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2108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1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1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1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1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1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2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2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2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2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2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3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3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3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3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727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3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07727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4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4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4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4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4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5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5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5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5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5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6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6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6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6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3347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6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3347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7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8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8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8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8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2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36</xdr:row>
      <xdr:rowOff>0</xdr:rowOff>
    </xdr:from>
    <xdr:to>
      <xdr:col>0</xdr:col>
      <xdr:colOff>11474</xdr:colOff>
      <xdr:row>37</xdr:row>
      <xdr:rowOff>67795</xdr:rowOff>
    </xdr:to>
    <xdr:pic>
      <xdr:nvPicPr>
        <xdr:cNvPr id="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89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36</xdr:row>
      <xdr:rowOff>0</xdr:rowOff>
    </xdr:from>
    <xdr:to>
      <xdr:col>0</xdr:col>
      <xdr:colOff>739903</xdr:colOff>
      <xdr:row>36</xdr:row>
      <xdr:rowOff>3512</xdr:rowOff>
    </xdr:to>
    <xdr:pic>
      <xdr:nvPicPr>
        <xdr:cNvPr id="29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89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0</xdr:row>
      <xdr:rowOff>0</xdr:rowOff>
    </xdr:from>
    <xdr:to>
      <xdr:col>7</xdr:col>
      <xdr:colOff>819149</xdr:colOff>
      <xdr:row>2</xdr:row>
      <xdr:rowOff>289779</xdr:rowOff>
    </xdr:to>
    <xdr:pic>
      <xdr:nvPicPr>
        <xdr:cNvPr id="299" name="圖片 29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0"/>
          <a:ext cx="9172575" cy="67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topLeftCell="A16" workbookViewId="0">
      <selection activeCell="C27" sqref="C27"/>
    </sheetView>
  </sheetViews>
  <sheetFormatPr defaultColWidth="9" defaultRowHeight="15"/>
  <cols>
    <col min="1" max="1" width="14.875" style="4" customWidth="1"/>
    <col min="2" max="2" width="43.125" style="4" customWidth="1"/>
    <col min="3" max="3" width="10.375" style="2" customWidth="1"/>
    <col min="4" max="4" width="9.875" style="2" customWidth="1"/>
    <col min="5" max="5" width="11.75" style="2" customWidth="1"/>
    <col min="6" max="6" width="10.125" style="2" customWidth="1"/>
    <col min="7" max="7" width="11.375" style="2" customWidth="1"/>
    <col min="8" max="8" width="12.25" style="2" customWidth="1"/>
    <col min="9" max="9" width="9.5" style="3" hidden="1" customWidth="1"/>
    <col min="10" max="10" width="10.625" style="3" hidden="1" customWidth="1"/>
    <col min="11" max="13" width="9.5" style="4" bestFit="1" customWidth="1"/>
    <col min="14" max="16384" width="9" style="4"/>
  </cols>
  <sheetData>
    <row r="1" spans="1:10">
      <c r="A1" s="1"/>
      <c r="B1" s="67"/>
      <c r="C1" s="68"/>
    </row>
    <row r="2" spans="1:10">
      <c r="A2" s="69"/>
      <c r="B2" s="67"/>
      <c r="C2" s="68"/>
    </row>
    <row r="3" spans="1:10" ht="24" customHeight="1">
      <c r="A3" s="69"/>
      <c r="B3" s="67"/>
      <c r="C3" s="68"/>
    </row>
    <row r="4" spans="1:10" ht="27">
      <c r="A4" s="70" t="s">
        <v>0</v>
      </c>
      <c r="B4" s="70"/>
      <c r="C4" s="70"/>
      <c r="D4" s="70"/>
      <c r="E4" s="70"/>
      <c r="F4" s="70"/>
      <c r="G4" s="70"/>
      <c r="H4" s="70"/>
      <c r="I4" s="5"/>
      <c r="J4" s="5"/>
    </row>
    <row r="5" spans="1:10" ht="14.1" customHeight="1">
      <c r="A5" s="6"/>
      <c r="B5" s="6"/>
      <c r="C5" s="7"/>
      <c r="D5" s="7"/>
      <c r="E5" s="7"/>
      <c r="F5" s="7"/>
      <c r="G5" s="7"/>
      <c r="H5" s="7"/>
      <c r="I5" s="5"/>
      <c r="J5" s="5"/>
    </row>
    <row r="6" spans="1:10" s="14" customFormat="1" ht="16.5">
      <c r="A6" s="8" t="s">
        <v>1</v>
      </c>
      <c r="B6" s="65" t="s">
        <v>41</v>
      </c>
      <c r="C6" s="65"/>
      <c r="D6" s="9"/>
      <c r="E6" s="10" t="s">
        <v>2</v>
      </c>
      <c r="F6" s="11">
        <v>42507</v>
      </c>
      <c r="G6" s="12"/>
      <c r="H6" s="13"/>
      <c r="I6" s="3"/>
      <c r="J6" s="3"/>
    </row>
    <row r="7" spans="1:10" s="14" customFormat="1" ht="32.25" customHeight="1">
      <c r="A7" s="15" t="s">
        <v>3</v>
      </c>
      <c r="B7" s="16" t="s">
        <v>4</v>
      </c>
      <c r="C7" s="16"/>
      <c r="D7" s="17"/>
      <c r="E7" s="18" t="s">
        <v>5</v>
      </c>
      <c r="F7" s="61" t="s">
        <v>6</v>
      </c>
      <c r="G7" s="20"/>
      <c r="H7" s="13"/>
      <c r="I7" s="3"/>
      <c r="J7" s="3"/>
    </row>
    <row r="8" spans="1:10" s="14" customFormat="1" ht="16.5">
      <c r="A8" s="19"/>
      <c r="B8" s="21"/>
      <c r="C8" s="21"/>
      <c r="D8" s="22"/>
      <c r="E8" s="10" t="s">
        <v>7</v>
      </c>
      <c r="F8" s="23" t="s">
        <v>8</v>
      </c>
      <c r="G8" s="20"/>
      <c r="H8" s="13"/>
      <c r="I8" s="3"/>
      <c r="J8" s="3"/>
    </row>
    <row r="9" spans="1:10" s="14" customFormat="1" ht="16.5">
      <c r="A9" s="8" t="s">
        <v>9</v>
      </c>
      <c r="B9" s="65" t="s">
        <v>40</v>
      </c>
      <c r="C9" s="65"/>
      <c r="D9" s="21"/>
      <c r="G9" s="24"/>
      <c r="H9" s="13"/>
      <c r="I9" s="3"/>
      <c r="J9" s="3"/>
    </row>
    <row r="10" spans="1:10" s="14" customFormat="1" ht="17.25" thickBot="1">
      <c r="A10" s="8" t="s">
        <v>10</v>
      </c>
      <c r="B10" s="65" t="s">
        <v>11</v>
      </c>
      <c r="C10" s="65"/>
      <c r="D10" s="21"/>
      <c r="E10" s="25"/>
      <c r="F10" s="25"/>
      <c r="G10" s="25"/>
      <c r="H10" s="25"/>
      <c r="I10" s="3"/>
      <c r="J10" s="3"/>
    </row>
    <row r="11" spans="1:10" ht="39.75" customHeight="1">
      <c r="A11" s="27" t="s">
        <v>13</v>
      </c>
      <c r="B11" s="28" t="s">
        <v>14</v>
      </c>
      <c r="C11" s="29" t="s">
        <v>15</v>
      </c>
      <c r="D11" s="29" t="s">
        <v>16</v>
      </c>
      <c r="E11" s="29" t="s">
        <v>17</v>
      </c>
      <c r="F11" s="29" t="s">
        <v>18</v>
      </c>
      <c r="G11" s="29" t="s">
        <v>19</v>
      </c>
      <c r="H11" s="30" t="s">
        <v>20</v>
      </c>
      <c r="I11" s="3" t="s">
        <v>21</v>
      </c>
      <c r="J11" s="3" t="s">
        <v>22</v>
      </c>
    </row>
    <row r="12" spans="1:10" ht="30.75" customHeight="1">
      <c r="A12" s="71" t="s">
        <v>23</v>
      </c>
      <c r="B12" s="72" t="s">
        <v>24</v>
      </c>
      <c r="C12" s="31">
        <v>7.1</v>
      </c>
      <c r="D12" s="32">
        <v>8.1300000000000008</v>
      </c>
      <c r="E12" s="33">
        <v>1</v>
      </c>
      <c r="F12" s="33">
        <v>500</v>
      </c>
      <c r="G12" s="34" t="s">
        <v>25</v>
      </c>
      <c r="H12" s="35">
        <f>D12*I12</f>
        <v>4065.0000000000005</v>
      </c>
      <c r="I12" s="63">
        <f>F12/E12</f>
        <v>500</v>
      </c>
      <c r="J12" s="36">
        <f>F12*2.66</f>
        <v>1330</v>
      </c>
    </row>
    <row r="13" spans="1:10" ht="30.75" customHeight="1">
      <c r="A13" s="71" t="s">
        <v>26</v>
      </c>
      <c r="B13" s="72" t="s">
        <v>27</v>
      </c>
      <c r="C13" s="31">
        <v>5.399</v>
      </c>
      <c r="D13" s="32">
        <v>6.0910000000000002</v>
      </c>
      <c r="E13" s="33">
        <v>1</v>
      </c>
      <c r="F13" s="33">
        <v>600</v>
      </c>
      <c r="G13" s="34" t="s">
        <v>28</v>
      </c>
      <c r="H13" s="35">
        <f>F13*D13</f>
        <v>3654.6</v>
      </c>
      <c r="I13" s="63">
        <f>F13*E13</f>
        <v>600</v>
      </c>
      <c r="J13" s="36">
        <f>F13*1.72</f>
        <v>1032</v>
      </c>
    </row>
    <row r="14" spans="1:10" ht="30.75" customHeight="1">
      <c r="A14" s="71" t="s">
        <v>29</v>
      </c>
      <c r="B14" s="72" t="s">
        <v>43</v>
      </c>
      <c r="C14" s="31">
        <v>6.19</v>
      </c>
      <c r="D14" s="32">
        <v>6.19</v>
      </c>
      <c r="E14" s="37">
        <v>5</v>
      </c>
      <c r="F14" s="37">
        <v>5</v>
      </c>
      <c r="G14" s="38" t="s">
        <v>30</v>
      </c>
      <c r="H14" s="39">
        <v>6.19</v>
      </c>
      <c r="I14" s="63">
        <v>1</v>
      </c>
      <c r="J14" s="36">
        <v>1.51</v>
      </c>
    </row>
    <row r="15" spans="1:10" ht="30.75" customHeight="1">
      <c r="A15" s="71" t="s">
        <v>29</v>
      </c>
      <c r="B15" s="73" t="s">
        <v>44</v>
      </c>
      <c r="C15" s="40">
        <v>23.1</v>
      </c>
      <c r="D15" s="41">
        <v>23.1</v>
      </c>
      <c r="E15" s="62">
        <v>10</v>
      </c>
      <c r="F15" s="62">
        <v>10</v>
      </c>
      <c r="G15" s="38" t="s">
        <v>31</v>
      </c>
      <c r="H15" s="39">
        <f>I15*D15</f>
        <v>23.1</v>
      </c>
      <c r="I15" s="63">
        <v>1</v>
      </c>
      <c r="J15" s="42">
        <f>I15*2.66</f>
        <v>2.66</v>
      </c>
    </row>
    <row r="16" spans="1:10" ht="30.75" customHeight="1">
      <c r="A16" s="71" t="s">
        <v>29</v>
      </c>
      <c r="B16" s="73" t="s">
        <v>45</v>
      </c>
      <c r="C16" s="40">
        <v>4.0999999999999996</v>
      </c>
      <c r="D16" s="41">
        <v>5.3</v>
      </c>
      <c r="E16" s="37">
        <v>10</v>
      </c>
      <c r="F16" s="37">
        <v>10</v>
      </c>
      <c r="G16" s="38" t="s">
        <v>32</v>
      </c>
      <c r="H16" s="39">
        <v>5.3</v>
      </c>
      <c r="I16" s="63">
        <v>1</v>
      </c>
      <c r="J16" s="42">
        <f>I16*2.66</f>
        <v>2.66</v>
      </c>
    </row>
    <row r="17" spans="1:11" ht="30.75" customHeight="1">
      <c r="A17" s="71" t="s">
        <v>29</v>
      </c>
      <c r="B17" s="73" t="s">
        <v>46</v>
      </c>
      <c r="C17" s="40">
        <v>22.8</v>
      </c>
      <c r="D17" s="41">
        <v>23.73</v>
      </c>
      <c r="E17" s="37">
        <v>25</v>
      </c>
      <c r="F17" s="37">
        <v>25</v>
      </c>
      <c r="G17" s="38" t="s">
        <v>33</v>
      </c>
      <c r="H17" s="39">
        <v>23.73</v>
      </c>
      <c r="I17" s="63">
        <v>1</v>
      </c>
      <c r="J17" s="42">
        <f>I17*2.66</f>
        <v>2.66</v>
      </c>
      <c r="K17" s="43"/>
    </row>
    <row r="18" spans="1:11" ht="30.75" customHeight="1">
      <c r="A18" s="71" t="s">
        <v>29</v>
      </c>
      <c r="B18" s="72" t="s">
        <v>47</v>
      </c>
      <c r="C18" s="31">
        <v>8.8699999999999992</v>
      </c>
      <c r="D18" s="32">
        <v>9.26</v>
      </c>
      <c r="E18" s="37">
        <v>6</v>
      </c>
      <c r="F18" s="37">
        <v>6</v>
      </c>
      <c r="G18" s="38" t="s">
        <v>34</v>
      </c>
      <c r="H18" s="35">
        <v>9.26</v>
      </c>
      <c r="I18" s="63">
        <v>1</v>
      </c>
      <c r="J18" s="36">
        <v>1.51</v>
      </c>
    </row>
    <row r="19" spans="1:11" ht="30.75" customHeight="1">
      <c r="A19" s="71" t="s">
        <v>29</v>
      </c>
      <c r="B19" s="73" t="s">
        <v>48</v>
      </c>
      <c r="C19" s="40">
        <v>6.45</v>
      </c>
      <c r="D19" s="40">
        <v>6.45</v>
      </c>
      <c r="E19" s="37">
        <v>6</v>
      </c>
      <c r="F19" s="37">
        <v>6</v>
      </c>
      <c r="G19" s="38" t="s">
        <v>35</v>
      </c>
      <c r="H19" s="39">
        <v>6.45</v>
      </c>
      <c r="I19" s="63">
        <v>1</v>
      </c>
      <c r="J19" s="36">
        <v>1.72</v>
      </c>
    </row>
    <row r="20" spans="1:11" ht="30.75" customHeight="1">
      <c r="A20" s="71" t="s">
        <v>29</v>
      </c>
      <c r="B20" s="73" t="s">
        <v>49</v>
      </c>
      <c r="C20" s="40">
        <v>6.45</v>
      </c>
      <c r="D20" s="40">
        <v>6.45</v>
      </c>
      <c r="E20" s="37">
        <v>6</v>
      </c>
      <c r="F20" s="37">
        <v>6</v>
      </c>
      <c r="G20" s="38" t="s">
        <v>36</v>
      </c>
      <c r="H20" s="39">
        <v>6.45</v>
      </c>
      <c r="I20" s="63">
        <v>1</v>
      </c>
      <c r="J20" s="36">
        <v>1.72</v>
      </c>
    </row>
    <row r="21" spans="1:11" ht="30.75" customHeight="1">
      <c r="A21" s="71" t="s">
        <v>29</v>
      </c>
      <c r="B21" s="73" t="s">
        <v>50</v>
      </c>
      <c r="C21" s="40">
        <v>5.5</v>
      </c>
      <c r="D21" s="41">
        <v>5.5</v>
      </c>
      <c r="E21" s="37">
        <v>6</v>
      </c>
      <c r="F21" s="37">
        <v>6</v>
      </c>
      <c r="G21" s="38" t="s">
        <v>37</v>
      </c>
      <c r="H21" s="39">
        <v>6.3</v>
      </c>
      <c r="I21" s="63">
        <v>1</v>
      </c>
      <c r="J21" s="36">
        <v>1.72</v>
      </c>
    </row>
    <row r="22" spans="1:11" ht="30.75" customHeight="1">
      <c r="A22" s="71" t="s">
        <v>29</v>
      </c>
      <c r="B22" s="73" t="s">
        <v>51</v>
      </c>
      <c r="C22" s="40">
        <v>7.5</v>
      </c>
      <c r="D22" s="41">
        <v>7.5</v>
      </c>
      <c r="E22" s="37">
        <v>12</v>
      </c>
      <c r="F22" s="37">
        <v>12</v>
      </c>
      <c r="G22" s="38" t="s">
        <v>12</v>
      </c>
      <c r="H22" s="39">
        <v>7.5</v>
      </c>
      <c r="I22" s="63" t="s">
        <v>12</v>
      </c>
      <c r="J22" s="36">
        <v>1.72</v>
      </c>
      <c r="K22" s="43"/>
    </row>
    <row r="23" spans="1:11" ht="30.75" customHeight="1" thickBot="1">
      <c r="A23" s="71" t="s">
        <v>52</v>
      </c>
      <c r="B23" s="73" t="s">
        <v>42</v>
      </c>
      <c r="C23" s="40">
        <v>27</v>
      </c>
      <c r="D23" s="41">
        <v>27</v>
      </c>
      <c r="E23" s="37">
        <v>74</v>
      </c>
      <c r="F23" s="37">
        <v>74</v>
      </c>
      <c r="G23" s="38" t="s">
        <v>12</v>
      </c>
      <c r="H23" s="39">
        <v>7.5</v>
      </c>
      <c r="I23" s="63" t="s">
        <v>12</v>
      </c>
      <c r="J23" s="36">
        <v>5.6</v>
      </c>
      <c r="K23" s="43"/>
    </row>
    <row r="24" spans="1:11" ht="21" customHeight="1">
      <c r="A24" s="44"/>
      <c r="B24" s="45"/>
      <c r="C24" s="46"/>
      <c r="D24" s="47"/>
      <c r="E24" s="48" t="s">
        <v>38</v>
      </c>
      <c r="F24" s="49">
        <f>SUM(F12:F23)</f>
        <v>1260</v>
      </c>
      <c r="G24" s="74" t="s">
        <v>53</v>
      </c>
      <c r="H24" s="50">
        <f>SUM(H12:H23)</f>
        <v>7821.38</v>
      </c>
      <c r="I24" s="51">
        <f>SUM(I12:I23)</f>
        <v>1108</v>
      </c>
      <c r="J24" s="52">
        <f>SUM(J12:J23)</f>
        <v>2385.4799999999991</v>
      </c>
    </row>
    <row r="25" spans="1:11" ht="16.5" customHeight="1">
      <c r="A25" s="53"/>
      <c r="C25" s="54"/>
      <c r="D25" s="54"/>
      <c r="E25" s="55"/>
      <c r="F25" s="55"/>
      <c r="G25" s="56"/>
      <c r="H25" s="57" t="s">
        <v>39</v>
      </c>
      <c r="J25" s="3">
        <f>J24/35.315</f>
        <v>67.548633725045988</v>
      </c>
    </row>
    <row r="26" spans="1:11" ht="16.5" customHeight="1">
      <c r="A26" s="53"/>
      <c r="B26" s="58" t="s">
        <v>12</v>
      </c>
      <c r="C26" s="54"/>
      <c r="D26" s="54"/>
      <c r="E26" s="55"/>
      <c r="F26" s="55"/>
      <c r="G26" s="56"/>
      <c r="H26" s="26"/>
    </row>
    <row r="27" spans="1:11" ht="15.75">
      <c r="A27" s="66" t="s">
        <v>12</v>
      </c>
      <c r="B27" s="66"/>
    </row>
    <row r="28" spans="1:11">
      <c r="B28" s="4" t="s">
        <v>12</v>
      </c>
    </row>
    <row r="32" spans="1:11" ht="15.75">
      <c r="A32" s="64"/>
      <c r="B32" s="64"/>
      <c r="C32" s="60"/>
      <c r="D32" s="60"/>
    </row>
    <row r="33" spans="1:4" ht="15.75">
      <c r="A33" s="59"/>
      <c r="B33" s="59"/>
      <c r="C33" s="60"/>
      <c r="D33" s="60"/>
    </row>
    <row r="34" spans="1:4" ht="15.75">
      <c r="A34" s="59"/>
      <c r="B34" s="59"/>
      <c r="C34" s="60"/>
      <c r="D34" s="60"/>
    </row>
    <row r="35" spans="1:4" ht="15.75">
      <c r="A35" s="64"/>
      <c r="B35" s="64"/>
      <c r="C35" s="60"/>
      <c r="D35" s="60"/>
    </row>
    <row r="36" spans="1:4" ht="15.75">
      <c r="A36" s="64"/>
      <c r="B36" s="64"/>
      <c r="C36" s="60"/>
      <c r="D36" s="60"/>
    </row>
    <row r="37" spans="1:4" ht="15.75">
      <c r="A37" s="43"/>
      <c r="C37" s="60"/>
      <c r="D37" s="60"/>
    </row>
    <row r="38" spans="1:4" ht="15.75">
      <c r="C38" s="60"/>
      <c r="D38" s="60"/>
    </row>
    <row r="39" spans="1:4" ht="16.5" customHeight="1">
      <c r="C39" s="60"/>
      <c r="D39" s="60"/>
    </row>
    <row r="40" spans="1:4" ht="15.75">
      <c r="A40" s="64"/>
      <c r="B40" s="64"/>
      <c r="C40" s="64"/>
      <c r="D40" s="64"/>
    </row>
  </sheetData>
  <mergeCells count="12">
    <mergeCell ref="B1:B3"/>
    <mergeCell ref="C1:C3"/>
    <mergeCell ref="A2:A3"/>
    <mergeCell ref="A4:H4"/>
    <mergeCell ref="B9:C9"/>
    <mergeCell ref="A40:D40"/>
    <mergeCell ref="B6:C6"/>
    <mergeCell ref="A27:B27"/>
    <mergeCell ref="A32:B32"/>
    <mergeCell ref="A35:B35"/>
    <mergeCell ref="A36:B36"/>
    <mergeCell ref="B10:C10"/>
  </mergeCells>
  <phoneticPr fontId="1" type="noConversion"/>
  <printOptions horizontalCentered="1"/>
  <pageMargins left="0.39370078740157483" right="0.39370078740157483" top="0.98425196850393704" bottom="0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2017-07-03T13:34:53Z</cp:lastPrinted>
  <dcterms:created xsi:type="dcterms:W3CDTF">2009-10-01T02:12:30Z</dcterms:created>
  <dcterms:modified xsi:type="dcterms:W3CDTF">2017-07-03T13:35:25Z</dcterms:modified>
</cp:coreProperties>
</file>