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 firstSheet="1" activeTab="1"/>
  </bookViews>
  <sheets>
    <sheet name="CI" sheetId="1" state="hidden" r:id="rId1"/>
    <sheet name="PL" sheetId="2" r:id="rId2"/>
  </sheets>
  <calcPr calcId="145621" concurrentCalc="0"/>
</workbook>
</file>

<file path=xl/calcChain.xml><?xml version="1.0" encoding="utf-8"?>
<calcChain xmlns="http://schemas.openxmlformats.org/spreadsheetml/2006/main">
  <c r="F11" i="1" l="1"/>
  <c r="L13" i="2"/>
  <c r="K13" i="2"/>
  <c r="I13" i="2"/>
  <c r="H13" i="2"/>
  <c r="G13" i="2"/>
  <c r="A11" i="2"/>
  <c r="A10" i="2"/>
  <c r="A9" i="2"/>
  <c r="C6" i="2"/>
  <c r="I5" i="2"/>
  <c r="A5" i="2"/>
  <c r="I4" i="2"/>
  <c r="A1" i="2"/>
  <c r="J9" i="1"/>
  <c r="J11" i="1"/>
</calcChain>
</file>

<file path=xl/sharedStrings.xml><?xml version="1.0" encoding="utf-8"?>
<sst xmlns="http://schemas.openxmlformats.org/spreadsheetml/2006/main" count="34" uniqueCount="28">
  <si>
    <t>XINSHENG TECHNOLOGY LIMITED</t>
  </si>
  <si>
    <t>NO 1305ROOM,33A,DRAGON GRADEN ARTISTIC CONCEPTION,LONGGANG DISTRICT,SHENZHEN,GUANGDONG,CHINA</t>
  </si>
  <si>
    <t>COMMERCIAL INVOICE</t>
  </si>
  <si>
    <t>INVOICE NO.:</t>
  </si>
  <si>
    <t>DATE:</t>
  </si>
  <si>
    <t xml:space="preserve">ADD.: </t>
  </si>
  <si>
    <t>DEREBOYU CADDESI NO:79/B  80300 MECIDIYEKOY--ISTANBUL/TURKEY</t>
  </si>
  <si>
    <t>DECRIPTION</t>
  </si>
  <si>
    <t>QUANTITY
(PCS)</t>
  </si>
  <si>
    <t>UNIT PRICE
(USD)</t>
  </si>
  <si>
    <t>AMOUNT
(USD)</t>
  </si>
  <si>
    <t>Bank Information</t>
  </si>
  <si>
    <t>NO 1305ROOM,33A,DRAGON GRADEN ARTISTIC CONCEPTION,LONGGANG 
DISTRICT,SHENZHEN,GUANGDONG,CHINA</t>
  </si>
  <si>
    <t>PACKING   LIST</t>
  </si>
  <si>
    <t>QUANTITY</t>
  </si>
  <si>
    <t>N.W.</t>
  </si>
  <si>
    <t>G.W.</t>
  </si>
  <si>
    <t>DIM.
(M3)</t>
  </si>
  <si>
    <t>CTNS</t>
  </si>
  <si>
    <t>PCS</t>
  </si>
  <si>
    <t>TOTAL</t>
  </si>
  <si>
    <t xml:space="preserve">TOTAL SAY FIFTY ONE CARTONS ONLY.   </t>
  </si>
  <si>
    <t>SEGMENT BIL DIS TIC LTD STI</t>
  </si>
  <si>
    <t>MAGU5516099//YMAZ634319/51 CARTON(S)/1,150.000KGS/6.2200CBM</t>
  </si>
  <si>
    <t>Account Name:  XINSHENG TECHNOLOGY LIMITED
Account Number: 124 252594 838 
Beneficiary Bank Name: HSBC Hong Kong
Beneficiary Bank Address: 1 Queen’s Road Central, Hong Kong
SWIFT Code :  HSBCHKHHHKH</t>
  </si>
  <si>
    <t>FOB Shenzhen and country of origin : China</t>
  </si>
  <si>
    <t>FOC</t>
  </si>
  <si>
    <t>Mikado BT-SOLO Bluetooth Speaker-M100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</si>
</sst>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8" formatCode="0.00_);\(0.00\)"/>
    <numFmt numFmtId="169" formatCode="0_);[Red]\(0\)"/>
    <numFmt numFmtId="170" formatCode="0_);\(0\)"/>
    <numFmt numFmtId="171" formatCode="0.000_);\(0.000\)"/>
    <numFmt numFmtId="173" formatCode="[$USD]\ #,##0.00;[$USD]\ \-#,##0.00"/>
    <numFmt numFmtId="174" formatCode="[$USD]\ #,##0.00;[Red][$USD]\ #,##0.00"/>
    <numFmt numFmtId="176" formatCode="dd/mm/yyyy;@"/>
  </numFmts>
  <fonts count="18">
    <font>
      <sz val="12"/>
      <name val="宋体"/>
      <charset val="134"/>
    </font>
    <font>
      <sz val="8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u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name val="宋体"/>
      <charset val="134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Helv"/>
      <charset val="134"/>
    </font>
    <font>
      <sz val="12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0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169" fontId="6" fillId="0" borderId="0" xfId="0" applyNumberFormat="1" applyFont="1" applyFill="1" applyAlignment="1">
      <alignment horizontal="center" vertical="center"/>
    </xf>
    <xf numFmtId="170" fontId="6" fillId="0" borderId="0" xfId="0" applyNumberFormat="1" applyFont="1" applyFill="1" applyAlignment="1">
      <alignment horizontal="center" vertical="center"/>
    </xf>
    <xf numFmtId="168" fontId="6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171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16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2" fillId="0" borderId="0" xfId="3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9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69" fontId="13" fillId="0" borderId="5" xfId="0" applyNumberFormat="1" applyFont="1" applyFill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173" fontId="9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 readingOrder="1"/>
    </xf>
    <xf numFmtId="169" fontId="13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Font="1" applyFill="1" applyBorder="1" applyAlignment="1">
      <alignment horizontal="left" vertical="center" wrapText="1" readingOrder="1"/>
    </xf>
    <xf numFmtId="0" fontId="14" fillId="0" borderId="2" xfId="0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170" fontId="9" fillId="0" borderId="1" xfId="2" applyNumberFormat="1" applyFont="1" applyFill="1" applyBorder="1" applyAlignment="1">
      <alignment horizontal="center" vertical="center" wrapText="1"/>
    </xf>
    <xf numFmtId="173" fontId="9" fillId="0" borderId="1" xfId="2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/>
    </xf>
    <xf numFmtId="171" fontId="10" fillId="0" borderId="1" xfId="0" applyNumberFormat="1" applyFont="1" applyFill="1" applyBorder="1" applyAlignment="1">
      <alignment horizontal="center"/>
    </xf>
    <xf numFmtId="16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readingOrder="1"/>
    </xf>
    <xf numFmtId="168" fontId="9" fillId="0" borderId="2" xfId="0" applyNumberFormat="1" applyFont="1" applyFill="1" applyBorder="1" applyAlignment="1">
      <alignment horizontal="left" vertical="center" wrapText="1" readingOrder="1"/>
    </xf>
    <xf numFmtId="171" fontId="9" fillId="0" borderId="2" xfId="0" applyNumberFormat="1" applyFont="1" applyFill="1" applyBorder="1" applyAlignment="1">
      <alignment horizontal="left" vertical="center" wrapText="1" readingOrder="1"/>
    </xf>
    <xf numFmtId="168" fontId="9" fillId="0" borderId="1" xfId="0" applyNumberFormat="1" applyFont="1" applyFill="1" applyBorder="1" applyAlignment="1">
      <alignment horizontal="left" vertical="center"/>
    </xf>
    <xf numFmtId="171" fontId="9" fillId="0" borderId="1" xfId="0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168" fontId="9" fillId="0" borderId="11" xfId="0" applyNumberFormat="1" applyFont="1" applyFill="1" applyBorder="1" applyAlignment="1">
      <alignment horizontal="center" vertical="center" wrapText="1"/>
    </xf>
    <xf numFmtId="168" fontId="9" fillId="0" borderId="6" xfId="0" applyNumberFormat="1" applyFont="1" applyFill="1" applyBorder="1" applyAlignment="1">
      <alignment horizontal="center" vertical="center" wrapText="1"/>
    </xf>
    <xf numFmtId="171" fontId="9" fillId="0" borderId="2" xfId="3" applyNumberFormat="1" applyFont="1" applyFill="1" applyBorder="1" applyAlignment="1">
      <alignment horizontal="center" vertical="center" wrapText="1"/>
    </xf>
    <xf numFmtId="171" fontId="9" fillId="0" borderId="11" xfId="3" applyNumberFormat="1" applyFont="1" applyFill="1" applyBorder="1" applyAlignment="1">
      <alignment horizontal="center" vertical="center" wrapText="1"/>
    </xf>
    <xf numFmtId="171" fontId="9" fillId="0" borderId="6" xfId="3" applyNumberFormat="1" applyFont="1" applyFill="1" applyBorder="1" applyAlignment="1">
      <alignment horizontal="center" vertical="center" wrapText="1"/>
    </xf>
    <xf numFmtId="168" fontId="9" fillId="0" borderId="7" xfId="0" applyNumberFormat="1" applyFont="1" applyFill="1" applyBorder="1" applyAlignment="1">
      <alignment horizontal="center" vertical="center" wrapText="1"/>
    </xf>
    <xf numFmtId="168" fontId="9" fillId="0" borderId="8" xfId="0" applyNumberFormat="1" applyFont="1" applyFill="1" applyBorder="1" applyAlignment="1">
      <alignment horizontal="center" vertical="center" wrapText="1"/>
    </xf>
    <xf numFmtId="168" fontId="9" fillId="0" borderId="9" xfId="0" applyNumberFormat="1" applyFont="1" applyFill="1" applyBorder="1" applyAlignment="1">
      <alignment horizontal="center" vertical="center" wrapText="1"/>
    </xf>
    <xf numFmtId="168" fontId="9" fillId="0" borderId="10" xfId="0" applyNumberFormat="1" applyFont="1" applyFill="1" applyBorder="1" applyAlignment="1">
      <alignment horizontal="center" vertical="center" wrapText="1"/>
    </xf>
    <xf numFmtId="168" fontId="9" fillId="0" borderId="12" xfId="0" applyNumberFormat="1" applyFont="1" applyFill="1" applyBorder="1" applyAlignment="1">
      <alignment horizontal="center" vertical="center" wrapText="1"/>
    </xf>
    <xf numFmtId="168" fontId="9" fillId="0" borderId="1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>
      <alignment vertical="center"/>
    </xf>
    <xf numFmtId="169" fontId="9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170" fontId="14" fillId="0" borderId="3" xfId="0" applyNumberFormat="1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174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left" vertical="center" wrapText="1"/>
    </xf>
    <xf numFmtId="170" fontId="14" fillId="0" borderId="1" xfId="0" applyNumberFormat="1" applyFont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71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168" fontId="14" fillId="0" borderId="6" xfId="0" applyNumberFormat="1" applyFont="1" applyFill="1" applyBorder="1" applyAlignment="1">
      <alignment horizontal="center" vertical="center"/>
    </xf>
    <xf numFmtId="171" fontId="14" fillId="0" borderId="6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1" fontId="14" fillId="0" borderId="1" xfId="0" applyNumberFormat="1" applyFont="1" applyFill="1" applyBorder="1" applyAlignment="1">
      <alignment horizontal="center" vertical="center" wrapText="1"/>
    </xf>
  </cellXfs>
  <cellStyles count="4">
    <cellStyle name="_ET_STYLE_NoName_00_" xfId="1"/>
    <cellStyle name="0,0_x000d__x000a_NA_x000d__x000a_" xfId="2"/>
    <cellStyle name="Normal" xfId="0" builtinId="0"/>
    <cellStyle name="常规_PL_2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6164" name="Picture 1" descr="SINGWEL LOGO"/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0" y="0"/>
          <a:ext cx="1724025" cy="95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"/>
  <sheetViews>
    <sheetView zoomScale="115" zoomScaleNormal="115" workbookViewId="0">
      <selection activeCell="L8" sqref="L8"/>
    </sheetView>
  </sheetViews>
  <sheetFormatPr defaultColWidth="9" defaultRowHeight="14.25"/>
  <cols>
    <col min="1" max="1" width="10" style="7" customWidth="1"/>
    <col min="2" max="2" width="2" style="7" customWidth="1"/>
    <col min="3" max="3" width="8.875" style="7" customWidth="1"/>
    <col min="4" max="4" width="6" style="7" customWidth="1"/>
    <col min="5" max="5" width="8.875" style="7" customWidth="1"/>
    <col min="6" max="6" width="8.125" style="22" customWidth="1"/>
    <col min="7" max="7" width="11.875" style="22" customWidth="1"/>
    <col min="8" max="8" width="4.625" style="7" customWidth="1"/>
    <col min="9" max="9" width="8" style="7" customWidth="1"/>
    <col min="10" max="10" width="18.25" style="23" customWidth="1"/>
    <col min="11" max="243" width="9" style="7"/>
  </cols>
  <sheetData>
    <row r="1" spans="1:79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79" s="1" customFormat="1" ht="1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79" ht="24.7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79" s="2" customFormat="1" ht="21" customHeight="1">
      <c r="A4" s="32"/>
      <c r="B4" s="32"/>
      <c r="C4" s="32"/>
      <c r="D4" s="32"/>
      <c r="E4" s="32"/>
      <c r="F4" s="33" t="s">
        <v>3</v>
      </c>
      <c r="G4" s="33"/>
      <c r="H4" s="34">
        <v>20170401</v>
      </c>
      <c r="I4" s="34"/>
      <c r="J4" s="30"/>
    </row>
    <row r="5" spans="1:79" s="3" customFormat="1" ht="18.75" customHeight="1">
      <c r="A5" s="34" t="s">
        <v>22</v>
      </c>
      <c r="B5" s="34"/>
      <c r="C5" s="34"/>
      <c r="D5" s="34"/>
      <c r="E5" s="34"/>
      <c r="F5" s="26" t="s">
        <v>4</v>
      </c>
      <c r="G5" s="35">
        <v>43104</v>
      </c>
      <c r="H5" s="34"/>
      <c r="I5" s="34"/>
      <c r="J5" s="30"/>
    </row>
    <row r="6" spans="1:79" s="3" customFormat="1" ht="15.95" customHeight="1">
      <c r="A6" s="36" t="s">
        <v>5</v>
      </c>
      <c r="B6" s="36"/>
      <c r="C6" s="37" t="s">
        <v>6</v>
      </c>
      <c r="D6" s="37"/>
      <c r="E6" s="37"/>
      <c r="F6" s="38"/>
      <c r="G6" s="39"/>
      <c r="H6" s="39"/>
      <c r="I6" s="39"/>
      <c r="J6" s="39"/>
    </row>
    <row r="7" spans="1:79" s="20" customFormat="1" ht="27.75" customHeight="1">
      <c r="A7" s="40" t="s">
        <v>7</v>
      </c>
      <c r="B7" s="40"/>
      <c r="C7" s="40"/>
      <c r="D7" s="40"/>
      <c r="E7" s="40"/>
      <c r="F7" s="41" t="s">
        <v>8</v>
      </c>
      <c r="G7" s="41"/>
      <c r="H7" s="42" t="s">
        <v>9</v>
      </c>
      <c r="I7" s="42"/>
      <c r="J7" s="27" t="s">
        <v>10</v>
      </c>
    </row>
    <row r="8" spans="1:79" s="21" customFormat="1" ht="15">
      <c r="A8" s="25" t="s">
        <v>23</v>
      </c>
      <c r="B8" s="25"/>
      <c r="C8" s="25"/>
      <c r="D8" s="25"/>
      <c r="E8" s="25"/>
      <c r="F8" s="25"/>
      <c r="G8" s="25"/>
      <c r="H8" s="77"/>
      <c r="I8" s="78"/>
      <c r="J8" s="24"/>
    </row>
    <row r="9" spans="1:79" s="21" customFormat="1" ht="29.1" customHeight="1">
      <c r="A9" s="83" t="s">
        <v>27</v>
      </c>
      <c r="B9" s="84"/>
      <c r="C9" s="84"/>
      <c r="D9" s="84"/>
      <c r="E9" s="85"/>
      <c r="F9" s="46">
        <v>1000</v>
      </c>
      <c r="G9" s="46"/>
      <c r="H9" s="47">
        <v>6</v>
      </c>
      <c r="I9" s="47"/>
      <c r="J9" s="28">
        <f>F9*H9</f>
        <v>6000</v>
      </c>
    </row>
    <row r="10" spans="1:79" s="21" customFormat="1" ht="24.95" customHeight="1">
      <c r="A10" s="83" t="s">
        <v>27</v>
      </c>
      <c r="B10" s="84"/>
      <c r="C10" s="84"/>
      <c r="D10" s="84"/>
      <c r="E10" s="85"/>
      <c r="F10" s="46">
        <v>3</v>
      </c>
      <c r="G10" s="46"/>
      <c r="H10" s="47">
        <v>6</v>
      </c>
      <c r="I10" s="47"/>
      <c r="J10" s="28" t="s">
        <v>26</v>
      </c>
    </row>
    <row r="11" spans="1:79" s="3" customFormat="1" ht="18" customHeight="1">
      <c r="A11" s="90"/>
      <c r="B11" s="91"/>
      <c r="C11" s="91"/>
      <c r="D11" s="91"/>
      <c r="E11" s="92"/>
      <c r="F11" s="93">
        <f>SUM(F9:F10)</f>
        <v>1003</v>
      </c>
      <c r="G11" s="94"/>
      <c r="H11" s="90"/>
      <c r="I11" s="92"/>
      <c r="J11" s="95">
        <f>SUM(J9:J10)</f>
        <v>6000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3" customFormat="1" ht="16.5" customHeight="1">
      <c r="A12" s="86" t="s">
        <v>25</v>
      </c>
      <c r="B12" s="86"/>
      <c r="C12" s="86"/>
      <c r="D12" s="86"/>
      <c r="E12" s="86"/>
      <c r="F12" s="86"/>
      <c r="G12" s="86"/>
      <c r="H12" s="86"/>
      <c r="I12" s="86"/>
      <c r="J12" s="8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3" customFormat="1" ht="12.75">
      <c r="A13" s="87" t="s">
        <v>11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79" ht="75.75" customHeight="1">
      <c r="A14" s="79" t="s">
        <v>24</v>
      </c>
      <c r="B14" s="79"/>
      <c r="C14" s="79"/>
      <c r="D14" s="79"/>
      <c r="E14" s="79"/>
      <c r="F14" s="79"/>
      <c r="G14" s="79"/>
      <c r="H14" s="79"/>
      <c r="I14" s="79"/>
      <c r="J14" s="79"/>
    </row>
    <row r="15" spans="1:79">
      <c r="A15" s="80"/>
      <c r="B15" s="80"/>
      <c r="C15" s="80"/>
      <c r="D15" s="80"/>
      <c r="E15" s="80"/>
      <c r="F15" s="81"/>
      <c r="G15" s="81"/>
      <c r="H15" s="80"/>
      <c r="I15" s="80"/>
      <c r="J15" s="82"/>
    </row>
    <row r="16" spans="1:79">
      <c r="A16" s="80"/>
      <c r="B16" s="80"/>
      <c r="C16" s="80"/>
      <c r="D16" s="80"/>
      <c r="E16" s="80"/>
      <c r="F16" s="81"/>
      <c r="G16" s="81"/>
      <c r="H16" s="80"/>
      <c r="I16" s="80"/>
      <c r="J16" s="82"/>
    </row>
  </sheetData>
  <mergeCells count="26">
    <mergeCell ref="A13:J13"/>
    <mergeCell ref="A14:J14"/>
    <mergeCell ref="H8:I8"/>
    <mergeCell ref="A11:E11"/>
    <mergeCell ref="F11:G11"/>
    <mergeCell ref="H11:I11"/>
    <mergeCell ref="A12:J12"/>
    <mergeCell ref="A10:E10"/>
    <mergeCell ref="F10:G10"/>
    <mergeCell ref="H10:I10"/>
    <mergeCell ref="A9:E9"/>
    <mergeCell ref="F9:G9"/>
    <mergeCell ref="H9:I9"/>
    <mergeCell ref="A5:E5"/>
    <mergeCell ref="G5:J5"/>
    <mergeCell ref="A6:B6"/>
    <mergeCell ref="C6:J6"/>
    <mergeCell ref="A7:E7"/>
    <mergeCell ref="F7:G7"/>
    <mergeCell ref="H7:I7"/>
    <mergeCell ref="A1:J1"/>
    <mergeCell ref="A2:J2"/>
    <mergeCell ref="A3:J3"/>
    <mergeCell ref="A4:E4"/>
    <mergeCell ref="F4:G4"/>
    <mergeCell ref="H4:J4"/>
  </mergeCells>
  <printOptions horizontalCentered="1"/>
  <pageMargins left="0.23622047244094491" right="0.23622047244094491" top="0.98425196850393704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4"/>
  <sheetViews>
    <sheetView tabSelected="1" workbookViewId="0">
      <selection activeCell="N13" sqref="N13"/>
    </sheetView>
  </sheetViews>
  <sheetFormatPr defaultColWidth="9" defaultRowHeight="15.75"/>
  <cols>
    <col min="1" max="1" width="3.875" style="7" customWidth="1"/>
    <col min="2" max="2" width="1.125" style="7" customWidth="1"/>
    <col min="3" max="3" width="11.5" style="7" customWidth="1"/>
    <col min="4" max="4" width="6" style="7" customWidth="1"/>
    <col min="5" max="5" width="18.625" style="7" customWidth="1"/>
    <col min="6" max="6" width="1.5" style="7" hidden="1" customWidth="1"/>
    <col min="7" max="7" width="6.5" style="8" customWidth="1"/>
    <col min="8" max="8" width="10.375" style="9" customWidth="1"/>
    <col min="9" max="9" width="4.375" style="10" customWidth="1"/>
    <col min="10" max="10" width="6" style="10" customWidth="1"/>
    <col min="11" max="11" width="9.625" style="11" customWidth="1"/>
    <col min="12" max="12" width="10.125" style="12" customWidth="1"/>
    <col min="13" max="13" width="9" style="13"/>
    <col min="14" max="234" width="9" style="7"/>
  </cols>
  <sheetData>
    <row r="1" spans="1:13" ht="20.25" customHeight="1">
      <c r="A1" s="29" t="str">
        <f>CI!A1</f>
        <v>XINSHENG TECHNOLOGY LIMITED</v>
      </c>
      <c r="B1" s="29"/>
      <c r="C1" s="29"/>
      <c r="D1" s="29"/>
      <c r="E1" s="29"/>
      <c r="F1" s="29"/>
      <c r="G1" s="29"/>
      <c r="H1" s="29"/>
      <c r="I1" s="48"/>
      <c r="J1" s="48"/>
      <c r="K1" s="48"/>
      <c r="L1" s="49"/>
    </row>
    <row r="2" spans="1:13" s="1" customFormat="1" ht="30.95" customHeight="1">
      <c r="A2" s="50" t="s">
        <v>12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3"/>
      <c r="M2" s="15"/>
    </row>
    <row r="3" spans="1:13" ht="28.5" customHeight="1">
      <c r="A3" s="31" t="s">
        <v>13</v>
      </c>
      <c r="B3" s="31"/>
      <c r="C3" s="31"/>
      <c r="D3" s="31"/>
      <c r="E3" s="31"/>
      <c r="F3" s="31"/>
      <c r="G3" s="31"/>
      <c r="H3" s="31"/>
      <c r="I3" s="54"/>
      <c r="J3" s="54"/>
      <c r="K3" s="54"/>
      <c r="L3" s="55"/>
    </row>
    <row r="4" spans="1:13" s="2" customFormat="1" ht="21" customHeight="1">
      <c r="A4" s="51"/>
      <c r="B4" s="51"/>
      <c r="C4" s="51"/>
      <c r="D4" s="51"/>
      <c r="E4" s="51"/>
      <c r="F4" s="51"/>
      <c r="G4" s="51" t="s">
        <v>3</v>
      </c>
      <c r="H4" s="51"/>
      <c r="I4" s="56">
        <f>CI!H4</f>
        <v>20170401</v>
      </c>
      <c r="J4" s="56"/>
      <c r="K4" s="56"/>
      <c r="L4" s="56"/>
      <c r="M4" s="16"/>
    </row>
    <row r="5" spans="1:13" s="3" customFormat="1" ht="18.75" customHeight="1">
      <c r="A5" s="57" t="str">
        <f>CI!A5</f>
        <v>SEGMENT BIL DIS TIC LTD STI</v>
      </c>
      <c r="B5" s="57"/>
      <c r="C5" s="57"/>
      <c r="D5" s="57"/>
      <c r="E5" s="57"/>
      <c r="F5" s="57"/>
      <c r="G5" s="51" t="s">
        <v>4</v>
      </c>
      <c r="H5" s="51"/>
      <c r="I5" s="109">
        <f>CI!G5</f>
        <v>43104</v>
      </c>
      <c r="J5" s="109"/>
      <c r="K5" s="109"/>
      <c r="L5" s="109"/>
      <c r="M5" s="17"/>
    </row>
    <row r="6" spans="1:13" s="3" customFormat="1" ht="12.75">
      <c r="A6" s="58" t="s">
        <v>5</v>
      </c>
      <c r="B6" s="58"/>
      <c r="C6" s="59" t="str">
        <f>CI!C6</f>
        <v>DEREBOYU CADDESI NO:79/B  80300 MECIDIYEKOY--ISTANBUL/TURKEY</v>
      </c>
      <c r="D6" s="59"/>
      <c r="E6" s="59"/>
      <c r="F6" s="59"/>
      <c r="G6" s="59"/>
      <c r="H6" s="59"/>
      <c r="I6" s="60"/>
      <c r="J6" s="60"/>
      <c r="K6" s="60"/>
      <c r="L6" s="61"/>
      <c r="M6" s="17"/>
    </row>
    <row r="7" spans="1:13" s="4" customFormat="1" ht="18.75" customHeight="1">
      <c r="A7" s="96" t="s">
        <v>7</v>
      </c>
      <c r="B7" s="96"/>
      <c r="C7" s="96"/>
      <c r="D7" s="96"/>
      <c r="E7" s="96"/>
      <c r="F7" s="96"/>
      <c r="G7" s="97" t="s">
        <v>14</v>
      </c>
      <c r="H7" s="97"/>
      <c r="I7" s="98" t="s">
        <v>15</v>
      </c>
      <c r="J7" s="98"/>
      <c r="K7" s="98" t="s">
        <v>16</v>
      </c>
      <c r="L7" s="110" t="s">
        <v>17</v>
      </c>
      <c r="M7" s="18"/>
    </row>
    <row r="8" spans="1:13" s="4" customFormat="1" ht="18.75" customHeight="1">
      <c r="A8" s="96"/>
      <c r="B8" s="96"/>
      <c r="C8" s="96"/>
      <c r="D8" s="96"/>
      <c r="E8" s="96"/>
      <c r="F8" s="96"/>
      <c r="G8" s="99" t="s">
        <v>18</v>
      </c>
      <c r="H8" s="100" t="s">
        <v>19</v>
      </c>
      <c r="I8" s="98"/>
      <c r="J8" s="98"/>
      <c r="K8" s="98"/>
      <c r="L8" s="110"/>
      <c r="M8" s="18"/>
    </row>
    <row r="9" spans="1:13" s="5" customFormat="1" ht="18.75" customHeight="1">
      <c r="A9" s="57" t="str">
        <f>CI!A8</f>
        <v>MAGU5516099//YMAZ634319/51 CARTON(S)/1,150.000KGS/6.2200CBM</v>
      </c>
      <c r="B9" s="57"/>
      <c r="C9" s="57"/>
      <c r="D9" s="57"/>
      <c r="E9" s="57"/>
      <c r="F9" s="89"/>
      <c r="G9" s="88"/>
      <c r="H9" s="57"/>
      <c r="I9" s="62"/>
      <c r="J9" s="62"/>
      <c r="K9" s="62"/>
      <c r="L9" s="63"/>
    </row>
    <row r="10" spans="1:13" s="1" customFormat="1" ht="15" customHeight="1">
      <c r="A10" s="64" t="str">
        <f>CI!A9</f>
        <v>Mikado BT-SOLO Bluetooth Speaker-M100</v>
      </c>
      <c r="B10" s="64"/>
      <c r="C10" s="64"/>
      <c r="D10" s="64"/>
      <c r="E10" s="64"/>
      <c r="F10" s="64"/>
      <c r="G10" s="14">
        <v>25</v>
      </c>
      <c r="H10" s="14">
        <v>500</v>
      </c>
      <c r="I10" s="71">
        <v>1000</v>
      </c>
      <c r="J10" s="72"/>
      <c r="K10" s="65">
        <v>1150</v>
      </c>
      <c r="L10" s="68">
        <v>6.22</v>
      </c>
    </row>
    <row r="11" spans="1:13" s="1" customFormat="1" ht="15" customHeight="1">
      <c r="A11" s="64" t="str">
        <f>CI!A10</f>
        <v>Mikado BT-SOLO Bluetooth Speaker-M100</v>
      </c>
      <c r="B11" s="64"/>
      <c r="C11" s="64"/>
      <c r="D11" s="64"/>
      <c r="E11" s="64"/>
      <c r="F11" s="64"/>
      <c r="G11" s="14">
        <v>25</v>
      </c>
      <c r="H11" s="14">
        <v>500</v>
      </c>
      <c r="I11" s="73"/>
      <c r="J11" s="74"/>
      <c r="K11" s="66"/>
      <c r="L11" s="69"/>
    </row>
    <row r="12" spans="1:13" s="1" customFormat="1" ht="15" customHeight="1">
      <c r="A12" s="43" t="s">
        <v>27</v>
      </c>
      <c r="B12" s="44"/>
      <c r="C12" s="44"/>
      <c r="D12" s="44"/>
      <c r="E12" s="44"/>
      <c r="F12" s="45"/>
      <c r="G12" s="14">
        <v>1</v>
      </c>
      <c r="H12" s="14">
        <v>3</v>
      </c>
      <c r="I12" s="75"/>
      <c r="J12" s="76"/>
      <c r="K12" s="67"/>
      <c r="L12" s="70"/>
    </row>
    <row r="13" spans="1:13" s="6" customFormat="1" ht="14.25">
      <c r="A13" s="101" t="s">
        <v>20</v>
      </c>
      <c r="B13" s="101"/>
      <c r="C13" s="101"/>
      <c r="D13" s="101"/>
      <c r="E13" s="101"/>
      <c r="F13" s="101"/>
      <c r="G13" s="102">
        <f>SUM(G10:G12)</f>
        <v>51</v>
      </c>
      <c r="H13" s="102">
        <f>SUM(H10:H12)</f>
        <v>1003</v>
      </c>
      <c r="I13" s="98">
        <f>SUM(I10:I11)</f>
        <v>1000</v>
      </c>
      <c r="J13" s="98"/>
      <c r="K13" s="103">
        <f>SUM(K10:K11)</f>
        <v>1150</v>
      </c>
      <c r="L13" s="104">
        <f>SUM(L10:L11)</f>
        <v>6.22</v>
      </c>
      <c r="M13" s="19"/>
    </row>
    <row r="14" spans="1:13" s="1" customFormat="1" ht="18.75" customHeight="1">
      <c r="A14" s="105" t="s">
        <v>21</v>
      </c>
      <c r="B14" s="105"/>
      <c r="C14" s="105"/>
      <c r="D14" s="105"/>
      <c r="E14" s="105"/>
      <c r="F14" s="105"/>
      <c r="G14" s="106"/>
      <c r="H14" s="106"/>
      <c r="I14" s="107"/>
      <c r="J14" s="107"/>
      <c r="K14" s="107"/>
      <c r="L14" s="108"/>
      <c r="M14" s="15"/>
    </row>
  </sheetData>
  <mergeCells count="27">
    <mergeCell ref="A12:F12"/>
    <mergeCell ref="A13:F13"/>
    <mergeCell ref="I13:J13"/>
    <mergeCell ref="A14:L14"/>
    <mergeCell ref="K7:K8"/>
    <mergeCell ref="K10:K12"/>
    <mergeCell ref="L7:L8"/>
    <mergeCell ref="L10:L12"/>
    <mergeCell ref="A7:F8"/>
    <mergeCell ref="I7:J8"/>
    <mergeCell ref="I10:J12"/>
    <mergeCell ref="G7:H7"/>
    <mergeCell ref="A9:F9"/>
    <mergeCell ref="G9:L9"/>
    <mergeCell ref="A10:F10"/>
    <mergeCell ref="A11:F11"/>
    <mergeCell ref="A5:F5"/>
    <mergeCell ref="G5:H5"/>
    <mergeCell ref="I5:L5"/>
    <mergeCell ref="A6:B6"/>
    <mergeCell ref="C6:L6"/>
    <mergeCell ref="A1:L1"/>
    <mergeCell ref="A2:L2"/>
    <mergeCell ref="A3:L3"/>
    <mergeCell ref="A4:F4"/>
    <mergeCell ref="G4:H4"/>
    <mergeCell ref="I4:L4"/>
  </mergeCells>
  <printOptions horizontalCentered="1"/>
  <pageMargins left="0.43307086614173229" right="0.43307086614173229" top="0.9842519685039370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CI</vt:lpstr>
      <vt:lpstr>PL</vt:lpstr>
    </vt:vector>
  </TitlesOfParts>
  <Company>落雪梨花——扬帆技术论坛更新版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2018-02-20T08:54:21Z</cp:lastPrinted>
  <dcterms:created xsi:type="dcterms:W3CDTF">2011-03-17T05:34:00Z</dcterms:created>
  <dcterms:modified xsi:type="dcterms:W3CDTF">2018-02-20T08:54:32Z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